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R:\2-DEPARTMENTS\Tax\Alumni Info\FYE 06.30.26\Administrative ND Files\Annual Mailing FY26\Website Page and Links\"/>
    </mc:Choice>
  </mc:AlternateContent>
  <xr:revisionPtr revIDLastSave="0" documentId="13_ncr:1_{66EF8491-B2EC-4BD9-B935-7C4E6D19D316}" xr6:coauthVersionLast="47" xr6:coauthVersionMax="47" xr10:uidLastSave="{00000000-0000-0000-0000-000000000000}"/>
  <workbookProtection workbookAlgorithmName="SHA-512" workbookHashValue="Ls7iQ6EHmvqd8RYBfQBM1sSSd7tIWi2Hdib5XdxkUdVhE1YvMvKGZJ9J3rOBuFLws4Vz8U63m34J3K2q2xmpUg==" workbookSaltValue="lmocpzLX6rLXOGtYF2jdzw==" workbookSpinCount="100000" lockStructure="1"/>
  <bookViews>
    <workbookView xWindow="-28920" yWindow="855" windowWidth="29040" windowHeight="15720" firstSheet="1" activeTab="7" xr2:uid="{01F0E884-E135-4AD8-A59F-372F2AB5B013}"/>
  </bookViews>
  <sheets>
    <sheet name="990-EZ - Basic Information" sheetId="1" r:id="rId1"/>
    <sheet name="Financial Information" sheetId="3" r:id="rId2"/>
    <sheet name="Help" sheetId="2" r:id="rId3"/>
    <sheet name="Compliance Questions" sheetId="5" r:id="rId4"/>
    <sheet name="Schedule G Form" sheetId="6" r:id="rId5"/>
    <sheet name="Schedule B Form" sheetId="7" r:id="rId6"/>
    <sheet name="Additional Grants" sheetId="8" r:id="rId7"/>
    <sheet name="Additional Expenses" sheetId="9" r:id="rId8"/>
  </sheets>
  <definedNames>
    <definedName name="_Hlk107388000" localSheetId="2">Help!$B$58</definedName>
    <definedName name="_xlnm.Print_Area" localSheetId="2">Help!$A$1:$K$58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3" i="3" l="1"/>
  <c r="K86" i="3"/>
  <c r="K60" i="6"/>
  <c r="K52" i="6"/>
  <c r="K46" i="6"/>
  <c r="K38" i="6"/>
  <c r="K61" i="6" l="1"/>
  <c r="K47" i="6"/>
  <c r="K143" i="3"/>
  <c r="K137" i="3"/>
  <c r="K80" i="3"/>
  <c r="K74" i="3"/>
  <c r="K65" i="3"/>
  <c r="K50" i="3"/>
  <c r="K25" i="3"/>
  <c r="K32" i="3" s="1"/>
  <c r="K11" i="3"/>
  <c r="K18" i="3" s="1"/>
  <c r="K34" i="3" l="1"/>
  <c r="K31" i="6"/>
  <c r="K32" i="6" s="1"/>
  <c r="K23" i="6"/>
  <c r="K16" i="6"/>
  <c r="K17" i="6" s="1"/>
  <c r="K8" i="6"/>
  <c r="K33" i="6" l="1"/>
  <c r="K18" i="6"/>
  <c r="K88" i="3"/>
  <c r="K16" i="9" l="1"/>
  <c r="L43" i="3"/>
  <c r="L134" i="3"/>
  <c r="L133" i="3"/>
  <c r="L132" i="3"/>
  <c r="K38" i="8"/>
  <c r="K127" i="3" s="1"/>
  <c r="K129" i="3" s="1"/>
  <c r="K160" i="3" l="1"/>
  <c r="K161" i="3" s="1"/>
  <c r="K163" i="3" s="1"/>
  <c r="K96" i="3"/>
  <c r="K165" i="3" l="1"/>
  <c r="K167" i="3" s="1"/>
  <c r="K36" i="3" s="1"/>
</calcChain>
</file>

<file path=xl/sharedStrings.xml><?xml version="1.0" encoding="utf-8"?>
<sst xmlns="http://schemas.openxmlformats.org/spreadsheetml/2006/main" count="382" uniqueCount="230">
  <si>
    <t>Thanks for all your club does to support the University and the Alumni Association!</t>
  </si>
  <si>
    <t xml:space="preserve">Club Name: </t>
  </si>
  <si>
    <t xml:space="preserve">EIN (if known): </t>
  </si>
  <si>
    <t xml:space="preserve">Club website URL: </t>
  </si>
  <si>
    <t>Form of organization:</t>
  </si>
  <si>
    <t>(Corporation OR Other not for profit)</t>
  </si>
  <si>
    <t xml:space="preserve">Name: </t>
  </si>
  <si>
    <t xml:space="preserve">Address: </t>
  </si>
  <si>
    <t xml:space="preserve">Telephone: </t>
  </si>
  <si>
    <t xml:space="preserve">Email: </t>
  </si>
  <si>
    <t xml:space="preserve">Club officers, directors, trustees, and key employees: </t>
  </si>
  <si>
    <t xml:space="preserve">Position: </t>
  </si>
  <si>
    <t xml:space="preserve">Hours per week: </t>
  </si>
  <si>
    <t>Assets and Liabilities</t>
  </si>
  <si>
    <r>
      <rPr>
        <b/>
        <sz val="9"/>
        <color theme="1"/>
        <rFont val="Calibri"/>
        <family val="2"/>
        <scheme val="minor"/>
      </rPr>
      <t>Beginning Balance</t>
    </r>
    <r>
      <rPr>
        <sz val="9"/>
        <color theme="1"/>
        <rFont val="Calibri"/>
        <family val="2"/>
        <scheme val="minor"/>
      </rPr>
      <t>: The club’s beginning balances of any checking, savings, or investment accounts, CDs, bonds, or other securities should be obtained from the ending balances listed on the tax return filed by the club in the prior year. If you submit a form with beginning balances different from last year’s ending balances, please be prepared to explain the differences.</t>
    </r>
  </si>
  <si>
    <t>Do not include the value of the club’s scholarship endowment fund held by the University as part of the club’s assets.</t>
  </si>
  <si>
    <r>
      <rPr>
        <b/>
        <sz val="9"/>
        <color theme="1"/>
        <rFont val="Calibri"/>
        <family val="2"/>
        <scheme val="minor"/>
      </rPr>
      <t>Other Assets</t>
    </r>
    <r>
      <rPr>
        <sz val="9"/>
        <color theme="1"/>
        <rFont val="Calibri"/>
        <family val="2"/>
        <scheme val="minor"/>
      </rPr>
      <t>: If your club reported no other assets in the prior year, do not include anything on this line. If you believe the club holds an asset that could be categorized here, please contact us to verify. Very few clubs will hold any assets other than cash and investments. Football tickets that have been paid for but not used at the end of the fiscal year should be reported as an expense, not an asset.</t>
    </r>
  </si>
  <si>
    <r>
      <rPr>
        <b/>
        <sz val="9"/>
        <color theme="1"/>
        <rFont val="Calibri"/>
        <family val="2"/>
        <scheme val="minor"/>
      </rPr>
      <t>Other Liabilities</t>
    </r>
    <r>
      <rPr>
        <sz val="9"/>
        <color theme="1"/>
        <rFont val="Calibri"/>
        <family val="2"/>
        <scheme val="minor"/>
      </rPr>
      <t>: If your club reported no other liabilities in the prior year, do not include anything on this line. If you believe the club holds a liability that could be categorized here, please contact us to verify. Very few clubs will hold any other liabilities.</t>
    </r>
  </si>
  <si>
    <t>The form will calculate the club’s ending balance and compare it to the information you enter from your bank statements. If the numbers do not agree, please recheck before submitting. If you submit a form that does not balance, we will need to contact you to resolve the difference.</t>
  </si>
  <si>
    <t>Revenues</t>
  </si>
  <si>
    <r>
      <rPr>
        <b/>
        <sz val="9"/>
        <color theme="1"/>
        <rFont val="Calibri"/>
        <family val="2"/>
        <scheme val="minor"/>
      </rPr>
      <t>Dues and Membership Assessments</t>
    </r>
    <r>
      <rPr>
        <sz val="9"/>
        <color theme="1"/>
        <rFont val="Calibri"/>
        <family val="2"/>
        <scheme val="minor"/>
      </rPr>
      <t>: Enter membership dues and assessments that are not    contributions. Dues and assessments that compare reasonably with membership benefits should be included here. (If dues exceed the retail value of benefits received, the excess may be included as contributions in line 14).</t>
    </r>
  </si>
  <si>
    <r>
      <rPr>
        <b/>
        <sz val="9"/>
        <color theme="1"/>
        <rFont val="Calibri"/>
        <family val="2"/>
        <scheme val="minor"/>
      </rPr>
      <t>Realized Gains from Investments</t>
    </r>
    <r>
      <rPr>
        <sz val="9"/>
        <color theme="1"/>
        <rFont val="Calibri"/>
        <family val="2"/>
        <scheme val="minor"/>
      </rPr>
      <t>: On Line 17, enter the GROSS amount received from sales of investments. This should not be reduced by your basis or any expenses from the sale, which are reported in Line 18.</t>
    </r>
  </si>
  <si>
    <r>
      <rPr>
        <b/>
        <sz val="9"/>
        <color theme="1"/>
        <rFont val="Calibri"/>
        <family val="2"/>
        <scheme val="minor"/>
      </rPr>
      <t>Program Service Revenue:</t>
    </r>
    <r>
      <rPr>
        <sz val="9"/>
        <color theme="1"/>
        <rFont val="Calibri"/>
        <family val="2"/>
        <scheme val="minor"/>
      </rPr>
      <t xml:space="preserve"> Enter the total program service revenue received by the club – </t>
    </r>
    <r>
      <rPr>
        <b/>
        <sz val="9"/>
        <color theme="1"/>
        <rFont val="Calibri"/>
        <family val="2"/>
        <scheme val="minor"/>
      </rPr>
      <t>please do not net the revenue with related expenses, as expenses will be reported separately on another line</t>
    </r>
    <r>
      <rPr>
        <sz val="9"/>
        <color theme="1"/>
        <rFont val="Calibri"/>
        <family val="2"/>
        <scheme val="minor"/>
      </rPr>
      <t>. Program services are primarily those activities for which your local club was created, and are conducted to further the purpose of the club. Program services do not include gaming and fundraising activities such as raffles and auctions. Program services include activities such as football ticket sales, game bus trips, student send-offs, golf outings, communion breakfasts, family picnics, Universal Notre Dame Night, or any other activity that occurs on a regular basis.</t>
    </r>
  </si>
  <si>
    <r>
      <rPr>
        <b/>
        <sz val="9"/>
        <color theme="1"/>
        <rFont val="Calibri"/>
        <family val="2"/>
        <scheme val="minor"/>
      </rPr>
      <t>Other Revenue:</t>
    </r>
    <r>
      <rPr>
        <sz val="9"/>
        <color theme="1"/>
        <rFont val="Calibri"/>
        <family val="2"/>
        <scheme val="minor"/>
      </rPr>
      <t xml:space="preserve"> Enter revenue from all other sources not included in Lines 14-27 on the questionnaire. Please include sales of club merchandise on Line 27, not as Other Revenue.</t>
    </r>
  </si>
  <si>
    <r>
      <rPr>
        <b/>
        <sz val="9"/>
        <color theme="1"/>
        <rFont val="Calibri"/>
        <family val="2"/>
        <scheme val="minor"/>
      </rPr>
      <t xml:space="preserve">Do not </t>
    </r>
    <r>
      <rPr>
        <sz val="9"/>
        <color theme="1"/>
        <rFont val="Calibri"/>
        <family val="2"/>
        <scheme val="minor"/>
      </rPr>
      <t xml:space="preserve">include special events such as Universal Notre Dame Night, Communion Breakfast, Club Luncheons/Dinner, Freshman Sendoff, etc., as these special fundraising activities have a dual purpose of furthering the club’s exempt activities. The revenue from these events should be reported in the Program Service section. In addition, for consistency purposes, all clubs should report golf outings and football ticket </t>
    </r>
    <r>
      <rPr>
        <u/>
        <sz val="9"/>
        <color theme="1"/>
        <rFont val="Calibri"/>
        <family val="2"/>
        <scheme val="minor"/>
      </rPr>
      <t>sales</t>
    </r>
    <r>
      <rPr>
        <sz val="9"/>
        <color theme="1"/>
        <rFont val="Calibri"/>
        <family val="2"/>
        <scheme val="minor"/>
      </rPr>
      <t xml:space="preserve"> as program services, not special fundraising events.</t>
    </r>
  </si>
  <si>
    <t>Expenses</t>
  </si>
  <si>
    <r>
      <rPr>
        <b/>
        <sz val="9"/>
        <color theme="1"/>
        <rFont val="Calibri"/>
        <family val="2"/>
        <scheme val="minor"/>
      </rPr>
      <t>Grants and Similar Amounts Paid</t>
    </r>
    <r>
      <rPr>
        <sz val="9"/>
        <color theme="1"/>
        <rFont val="Calibri"/>
        <family val="2"/>
        <scheme val="minor"/>
      </rPr>
      <t>: Enter the amount of actual grants and similar amounts paid to individuals and organizations. Include scholarship, fellowship, and research grants to individuals. Please list the name and address of each individual or organization, and the amount given, as well as any relationship between any club member and the individual or organization receiving the grant.</t>
    </r>
  </si>
  <si>
    <t>Include payments by the club to the University for the Notre Dame Endowment Scholarship Fund or Center for Social Concerns Scholarship Fund (Summer Service Projects). Also include donations made to charitable organizations. Note that you are reporting club contributions to Notre Dame (a club disbursement), not Notre Dame Endowed Scholarships awarded to students (a Notre Dame disbursement).</t>
  </si>
  <si>
    <t>Compensation:</t>
  </si>
  <si>
    <r>
      <t xml:space="preserve">Contact information of the </t>
    </r>
    <r>
      <rPr>
        <b/>
        <sz val="11"/>
        <color theme="1"/>
        <rFont val="Calibri"/>
        <family val="2"/>
        <scheme val="minor"/>
      </rPr>
      <t>individual who holds the club's books</t>
    </r>
    <r>
      <rPr>
        <sz val="11"/>
        <color theme="1"/>
        <rFont val="Calibri"/>
        <family val="2"/>
        <scheme val="minor"/>
      </rPr>
      <t xml:space="preserve">: </t>
    </r>
  </si>
  <si>
    <r>
      <t xml:space="preserve">If the club has a </t>
    </r>
    <r>
      <rPr>
        <b/>
        <sz val="11"/>
        <color theme="1"/>
        <rFont val="Calibri"/>
        <family val="2"/>
        <scheme val="minor"/>
      </rPr>
      <t>preferred mailing address</t>
    </r>
    <r>
      <rPr>
        <sz val="11"/>
        <color theme="1"/>
        <rFont val="Calibri"/>
        <family val="2"/>
        <scheme val="minor"/>
      </rPr>
      <t xml:space="preserve"> other than the president, please list below. Otherwise, the president's address will be used as the club's address.</t>
    </r>
  </si>
  <si>
    <t>Yes</t>
  </si>
  <si>
    <t>No</t>
  </si>
  <si>
    <t>3. Was there a liquidation, dissolution, termination, or significant disposition of net assets during the fiscal year?</t>
  </si>
  <si>
    <t>Cash balances and other assets and liabilities</t>
  </si>
  <si>
    <t>Checking</t>
  </si>
  <si>
    <t>Savings</t>
  </si>
  <si>
    <t>CDs</t>
  </si>
  <si>
    <r>
      <t xml:space="preserve">Other investments (mutual funds, securities, bonds) at </t>
    </r>
    <r>
      <rPr>
        <b/>
        <sz val="11"/>
        <color theme="1"/>
        <rFont val="Calibri"/>
        <family val="2"/>
        <scheme val="minor"/>
      </rPr>
      <t>book value</t>
    </r>
  </si>
  <si>
    <t xml:space="preserve">Total: </t>
  </si>
  <si>
    <t xml:space="preserve">Please describe: </t>
  </si>
  <si>
    <r>
      <t xml:space="preserve">Other Assets </t>
    </r>
    <r>
      <rPr>
        <sz val="10"/>
        <color theme="1"/>
        <rFont val="Calibri"/>
        <family val="2"/>
        <scheme val="minor"/>
      </rPr>
      <t>(if your club has not previously reported assets here, contact the Tax Dept)</t>
    </r>
    <r>
      <rPr>
        <b/>
        <sz val="11"/>
        <color theme="1"/>
        <rFont val="Calibri"/>
        <family val="2"/>
        <scheme val="minor"/>
      </rPr>
      <t>:</t>
    </r>
  </si>
  <si>
    <t xml:space="preserve">If the color of the cell showing Net Assets at the end of the year changes to yellow, you are above the threshold for a 990-EZ. Please contact the Tax Department for a Form 990 questionnaire. </t>
  </si>
  <si>
    <t xml:space="preserve">Change in net assets for the year: </t>
  </si>
  <si>
    <r>
      <rPr>
        <b/>
        <sz val="9"/>
        <color theme="1"/>
        <rFont val="Calibri"/>
        <family val="2"/>
        <scheme val="minor"/>
      </rPr>
      <t>Unrealized Investment Gains or Losses</t>
    </r>
    <r>
      <rPr>
        <sz val="9"/>
        <color theme="1"/>
        <rFont val="Calibri"/>
        <family val="2"/>
        <scheme val="minor"/>
      </rPr>
      <t>: If your club holds investments that increased or decreased in value during the year, please show the change here. This should not include stock dividends, which should be reported as Dividend/Interest Income on Line 16 of the questionnaire. This also should not include any gains on investments sold over the fiscal year, which are reported on Lines 17 and 18 of the questionnaire. If your club has not previously reported unrealized gains/losses here, please contact the Tax Department for help (alumtax@nd.edu)</t>
    </r>
  </si>
  <si>
    <r>
      <rPr>
        <b/>
        <sz val="11"/>
        <color theme="1"/>
        <rFont val="Calibri"/>
        <family val="2"/>
        <scheme val="minor"/>
      </rPr>
      <t>Unrealized investment gains or losses</t>
    </r>
    <r>
      <rPr>
        <sz val="11"/>
        <color theme="1"/>
        <rFont val="Calibri"/>
        <family val="2"/>
        <scheme val="minor"/>
      </rPr>
      <t xml:space="preserve"> (see help tab for more info)</t>
    </r>
  </si>
  <si>
    <t>Total contributions, gifts, grants, and similar amounts (see help tab)</t>
  </si>
  <si>
    <t>Total dues and membership assessments</t>
  </si>
  <si>
    <t>Total dividend/interest income</t>
  </si>
  <si>
    <t>Gross amount from sales of investments</t>
  </si>
  <si>
    <t>Realized Gains from Investments</t>
  </si>
  <si>
    <t>Communion Breakfast</t>
  </si>
  <si>
    <t>Family Picnics</t>
  </si>
  <si>
    <t>Student Sendoffs</t>
  </si>
  <si>
    <t>Business Lunches and/or Dinners</t>
  </si>
  <si>
    <t>Universal Notre Dame Night</t>
  </si>
  <si>
    <t>Football Tickets and/or Game Bus Trips</t>
  </si>
  <si>
    <t>Gamewatches</t>
  </si>
  <si>
    <t>Merchandise Sales</t>
  </si>
  <si>
    <t>Other (describe)</t>
  </si>
  <si>
    <r>
      <t xml:space="preserve">Other Assets </t>
    </r>
    <r>
      <rPr>
        <sz val="10"/>
        <color theme="1"/>
        <rFont val="Calibri"/>
        <family val="2"/>
        <scheme val="minor"/>
      </rPr>
      <t>(see Help tab)</t>
    </r>
  </si>
  <si>
    <r>
      <rPr>
        <b/>
        <sz val="11"/>
        <color theme="1"/>
        <rFont val="Calibri"/>
        <family val="2"/>
        <scheme val="minor"/>
      </rPr>
      <t>Other Liabilities</t>
    </r>
    <r>
      <rPr>
        <sz val="10"/>
        <color theme="1"/>
        <rFont val="Calibri"/>
        <family val="2"/>
        <scheme val="minor"/>
      </rPr>
      <t xml:space="preserve"> (see Help tab)</t>
    </r>
  </si>
  <si>
    <t xml:space="preserve">Did the club hold a ticket raffle or silent auction this year? </t>
  </si>
  <si>
    <t>Name of Event 1:</t>
  </si>
  <si>
    <t>Gross receipts from Event 1:</t>
  </si>
  <si>
    <t>Name of Event 2:</t>
  </si>
  <si>
    <t>Gross receipts from Event 2:</t>
  </si>
  <si>
    <t xml:space="preserve">Net profit from event: </t>
  </si>
  <si>
    <t xml:space="preserve">If this cell is red, it indicates Schedule G Form tab must be filed. The IRS requests additional detail for special events that generate more than $15,000 in gross revenue. If there is no indicator color, you do not need to fill out the Schedule G tab. </t>
  </si>
  <si>
    <t>Cost or other basis and sales expenses</t>
  </si>
  <si>
    <t xml:space="preserve">         Association of Notre Dame Clubs, Inc</t>
  </si>
  <si>
    <t>Grants and similar amounts paid</t>
  </si>
  <si>
    <t xml:space="preserve">Total other revenue. Please describe and report the amount. </t>
  </si>
  <si>
    <t xml:space="preserve">Total gross receipts: </t>
  </si>
  <si>
    <t xml:space="preserve">If the cell color for total gross receipts turns red, you are above the threshold for a 990-EZ. Please contact the Tax Department for a Form 990 questionnaire. </t>
  </si>
  <si>
    <t>University of Notre Dame Scholarship Fund</t>
  </si>
  <si>
    <r>
      <rPr>
        <b/>
        <sz val="11"/>
        <color theme="1"/>
        <rFont val="Calibri"/>
        <family val="2"/>
        <scheme val="minor"/>
      </rPr>
      <t>Other Liabilities</t>
    </r>
    <r>
      <rPr>
        <sz val="10"/>
        <color theme="1"/>
        <rFont val="Calibri"/>
        <family val="2"/>
        <scheme val="minor"/>
      </rPr>
      <t xml:space="preserve"> </t>
    </r>
    <r>
      <rPr>
        <sz val="9"/>
        <color theme="1"/>
        <rFont val="Calibri"/>
        <family val="2"/>
        <scheme val="minor"/>
      </rPr>
      <t xml:space="preserve">(if your club has not previously reported liabilities here, contact the Tax Dept): </t>
    </r>
  </si>
  <si>
    <r>
      <t>Gaming and Fundraising Events</t>
    </r>
    <r>
      <rPr>
        <sz val="11"/>
        <color theme="1"/>
        <rFont val="Calibri"/>
        <family val="2"/>
        <scheme val="minor"/>
      </rPr>
      <t xml:space="preserve"> </t>
    </r>
    <r>
      <rPr>
        <sz val="9"/>
        <color theme="1"/>
        <rFont val="Calibri"/>
        <family val="2"/>
        <scheme val="minor"/>
      </rPr>
      <t>(if more than 2 events, contact the ND Tax Department for additional sheets)</t>
    </r>
  </si>
  <si>
    <t>Summer Service Program (Center for Social Concerns)</t>
  </si>
  <si>
    <t>Excellence in Teaching</t>
  </si>
  <si>
    <t>Bengal Bouts</t>
  </si>
  <si>
    <t xml:space="preserve">Other Grants: </t>
  </si>
  <si>
    <t xml:space="preserve">Relationship: </t>
  </si>
  <si>
    <t>Name:</t>
  </si>
  <si>
    <t>Address:</t>
  </si>
  <si>
    <t xml:space="preserve">Amount: </t>
  </si>
  <si>
    <t xml:space="preserve">Please list all contributions and donations made by the club to other organizations or individuals. If any member of the club has a relationship to the organization or individual that received the donation, please disclose it below. For additional grants, please use the provided tab (the total will populate below). </t>
  </si>
  <si>
    <t xml:space="preserve">Total grants paid: </t>
  </si>
  <si>
    <t>Additional Grants - Line 46</t>
  </si>
  <si>
    <t xml:space="preserve">Please complete this form only if additional space is needed to report grants on the 990-EZ Reporting Form. The total will automatically populate in line 46 of the Financial Information tab. </t>
  </si>
  <si>
    <t xml:space="preserve">Total additional grants: </t>
  </si>
  <si>
    <t>Miscellaneous expenses</t>
  </si>
  <si>
    <t>Benefits paid to or for members (any insurance other than health insurance, unemployment compensation, etc.)</t>
  </si>
  <si>
    <t>Professional fees and other payments to contractors</t>
  </si>
  <si>
    <t>Occupancy, rent, utilities and maintenance</t>
  </si>
  <si>
    <t>Printing, publications, postage, and shipping</t>
  </si>
  <si>
    <t>Salaries, other compensation, and employee benefits (health insurance, payroll taxes, etc.)</t>
  </si>
  <si>
    <t>Total misc. expenses</t>
  </si>
  <si>
    <t xml:space="preserve">Net assets at beginning of year: </t>
  </si>
  <si>
    <t>Net assets at end of year:</t>
  </si>
  <si>
    <t>Realized gain or (Loss) from investments:</t>
  </si>
  <si>
    <t>Total program service revenue:</t>
  </si>
  <si>
    <t xml:space="preserve">Total revenue: </t>
  </si>
  <si>
    <t>Additional grants (autopopulated from tab):</t>
  </si>
  <si>
    <t>Football tickets and/or game bus trips</t>
  </si>
  <si>
    <t>Golf outing</t>
  </si>
  <si>
    <t>Total club fellowship events:</t>
  </si>
  <si>
    <r>
      <rPr>
        <b/>
        <sz val="11"/>
        <color theme="1"/>
        <rFont val="Calibri"/>
        <family val="2"/>
        <scheme val="minor"/>
      </rPr>
      <t>Club Fellowship Events</t>
    </r>
    <r>
      <rPr>
        <sz val="11"/>
        <color theme="1"/>
        <rFont val="Calibri"/>
        <family val="2"/>
        <scheme val="minor"/>
      </rPr>
      <t xml:space="preserve"> - </t>
    </r>
    <r>
      <rPr>
        <sz val="9"/>
        <color theme="1"/>
        <rFont val="Calibri"/>
        <family val="2"/>
        <scheme val="minor"/>
      </rPr>
      <t xml:space="preserve">list gross expenses paid for the following: </t>
    </r>
  </si>
  <si>
    <r>
      <rPr>
        <b/>
        <sz val="11"/>
        <color theme="1"/>
        <rFont val="Calibri"/>
        <family val="2"/>
        <scheme val="minor"/>
      </rPr>
      <t>Other expenses</t>
    </r>
    <r>
      <rPr>
        <sz val="11"/>
        <color theme="1"/>
        <rFont val="Calibri"/>
        <family val="2"/>
        <scheme val="minor"/>
      </rPr>
      <t xml:space="preserve"> - </t>
    </r>
    <r>
      <rPr>
        <sz val="9"/>
        <color theme="1"/>
        <rFont val="Calibri"/>
        <family val="2"/>
        <scheme val="minor"/>
      </rPr>
      <t xml:space="preserve">list gross expenses paid for the following: </t>
    </r>
  </si>
  <si>
    <t>Merchandise purchases</t>
  </si>
  <si>
    <t>Communion breakfast</t>
  </si>
  <si>
    <t>Family picnics</t>
  </si>
  <si>
    <t>Student sendoffs</t>
  </si>
  <si>
    <t>Business lunches and/or dinners</t>
  </si>
  <si>
    <t>College fairs</t>
  </si>
  <si>
    <t>Alumni Senate and/or regional meetings</t>
  </si>
  <si>
    <t>Summer Service student expenses (travel reimbursements)</t>
  </si>
  <si>
    <t xml:space="preserve">Total other expenses: </t>
  </si>
  <si>
    <t xml:space="preserve">Total expenses: </t>
  </si>
  <si>
    <t>Association of Notre Dame Clubs, Inc</t>
  </si>
  <si>
    <r>
      <t xml:space="preserve">Additional expenses - </t>
    </r>
    <r>
      <rPr>
        <sz val="9"/>
        <color theme="1"/>
        <rFont val="Calibri"/>
        <family val="2"/>
        <scheme val="minor"/>
      </rPr>
      <t xml:space="preserve">please use provided tab which will autopopulate here: </t>
    </r>
  </si>
  <si>
    <t xml:space="preserve">Please use this form only if additional space is needed to report additional expenses on the 990-EZ reporting form. This total will automatically populate in line 69 of the Financial information tab. </t>
  </si>
  <si>
    <t>Amount</t>
  </si>
  <si>
    <t>Additional expenses - Line 69</t>
  </si>
  <si>
    <t xml:space="preserve">Net income (loss) for the year: </t>
  </si>
  <si>
    <r>
      <rPr>
        <b/>
        <sz val="11"/>
        <color theme="1"/>
        <rFont val="Calibri"/>
        <family val="2"/>
        <scheme val="minor"/>
      </rPr>
      <t>Check figure</t>
    </r>
    <r>
      <rPr>
        <sz val="11"/>
        <color theme="1"/>
        <rFont val="Calibri"/>
        <family val="2"/>
        <scheme val="minor"/>
      </rPr>
      <t xml:space="preserve">: change in net assets must equal net income (loss). If it does not, this cell will be red and calculate the difference. Please recheck your figures if this occurs. </t>
    </r>
  </si>
  <si>
    <t>Under penalties of perjury, I declare that I have examined the information provided which I am submitting to the Association for the purposes of preparing Form 990-EZ for our club, and to the best of my knowledge and belief, it is true, correct, and complete.</t>
  </si>
  <si>
    <t>By signing below, I authorize an officer of the Association of Notre Dame Clubs, Inc. to sign Federal Form 990-EZ .</t>
  </si>
  <si>
    <t>Daytime phone number</t>
  </si>
  <si>
    <t>Club officer's name</t>
  </si>
  <si>
    <t>Electronic signature (initials)</t>
  </si>
  <si>
    <t>Date</t>
  </si>
  <si>
    <t xml:space="preserve">Compliance questions </t>
  </si>
  <si>
    <t xml:space="preserve">The Change in net assets must equal the net income (loss). If it does not, this cell will be red and say "Error". If this occurs, please recheck your figures. </t>
  </si>
  <si>
    <t xml:space="preserve">Schedule G - Events </t>
  </si>
  <si>
    <t xml:space="preserve">Name of Event 1: </t>
  </si>
  <si>
    <t>Gross receipts from sales and donations at events (including tickets or auction items):</t>
  </si>
  <si>
    <t>Less Contributions:</t>
  </si>
  <si>
    <t xml:space="preserve">Gross income: </t>
  </si>
  <si>
    <t xml:space="preserve">Costs of the raffle/auction: </t>
  </si>
  <si>
    <t xml:space="preserve">Cash prizes </t>
  </si>
  <si>
    <t>Cost of non-cash prizes (raffled or auctioned items)</t>
  </si>
  <si>
    <t>Rent/ facility costs</t>
  </si>
  <si>
    <t>Food and beverages</t>
  </si>
  <si>
    <t>Entertainment</t>
  </si>
  <si>
    <t>Total event costs:</t>
  </si>
  <si>
    <t xml:space="preserve">Name of Event 2: </t>
  </si>
  <si>
    <t>Was all work at fundraising events performed by volunteers?</t>
  </si>
  <si>
    <t>Did you conduct gaming activities in any state other than your club's home state?</t>
  </si>
  <si>
    <t>Are you licensed to conduct gaming activities in each of these states, including your home state?  If not, please explain below:</t>
  </si>
  <si>
    <r>
      <t xml:space="preserve">Please complete the following questions </t>
    </r>
    <r>
      <rPr>
        <b/>
        <sz val="11"/>
        <color theme="1"/>
        <rFont val="Calibri"/>
        <family val="2"/>
        <scheme val="minor"/>
      </rPr>
      <t>ONLY</t>
    </r>
    <r>
      <rPr>
        <sz val="11"/>
        <color theme="1"/>
        <rFont val="Calibri"/>
        <family val="2"/>
        <scheme val="minor"/>
      </rPr>
      <t xml:space="preserve"> if your club had gaming activities during the year. Per the IRS, gaming activities include raffles, bingo, beano, lotteries, pull-tabs, parimutuel betting, Calcutta, wagering, pickle jars, punch boards, tip boards, tip jars, certain video games, 21, etc. </t>
    </r>
  </si>
  <si>
    <t>Were any of the organization's gaming licenses revoked, suspended or terminated during the tax year?</t>
  </si>
  <si>
    <t>Does the organization conduct gaming activities with nonmembers?</t>
  </si>
  <si>
    <t>Is the organization a grantor, beneficiary or trustee of a trust or a member of a partnership or other entity formed to administer charitable gaming?</t>
  </si>
  <si>
    <t>Indicate the percentage of gaming activity conducted in:     the organization's facility</t>
  </si>
  <si>
    <t xml:space="preserve">              an outside facility</t>
  </si>
  <si>
    <t>Does the organization have a contract with a third party from whom the organization receives gaming revenue?  If yes, please complete the following:</t>
  </si>
  <si>
    <t>Enter the amount of gaming revenue received by the organization:</t>
  </si>
  <si>
    <t>Enter the amount of gaming revenue retained by the third party:</t>
  </si>
  <si>
    <t>Name of third party:</t>
  </si>
  <si>
    <t>Address of third party:</t>
  </si>
  <si>
    <t>Provide the name and address of the person who prepares the organization's gaming/special events books and records:</t>
  </si>
  <si>
    <t>Gaming manager information:</t>
  </si>
  <si>
    <t>Address :</t>
  </si>
  <si>
    <t>Name :</t>
  </si>
  <si>
    <t xml:space="preserve">Gaming manager compensation: </t>
  </si>
  <si>
    <t xml:space="preserve">Description of services: </t>
  </si>
  <si>
    <t>Is the organization required under state law to make charitable contributions from the gaming proceeds to retain the state gaming license?</t>
  </si>
  <si>
    <t>Enter the amount of distributions required under state law distributed to other exempt organizations or spent in the organization's own exempt activities during the tax year.</t>
  </si>
  <si>
    <t>Other direct expenses (cost of license, ticket printing, etc.)</t>
  </si>
  <si>
    <t xml:space="preserve">Date noncash property was received: </t>
  </si>
  <si>
    <t xml:space="preserve">Amount of cash given: </t>
  </si>
  <si>
    <t>OR Description of noncash property:</t>
  </si>
  <si>
    <t xml:space="preserve">FMV of noncash property: </t>
  </si>
  <si>
    <r>
      <t xml:space="preserve">Program Service Revenue - </t>
    </r>
    <r>
      <rPr>
        <sz val="11"/>
        <color theme="1"/>
        <rFont val="Calibri"/>
        <family val="2"/>
        <scheme val="minor"/>
      </rPr>
      <t>list gross revenue</t>
    </r>
  </si>
  <si>
    <r>
      <rPr>
        <b/>
        <sz val="9"/>
        <color theme="1"/>
        <rFont val="Calibri"/>
        <family val="2"/>
        <scheme val="minor"/>
      </rPr>
      <t>Note</t>
    </r>
    <r>
      <rPr>
        <sz val="9"/>
        <color theme="1"/>
        <rFont val="Calibri"/>
        <family val="2"/>
        <scheme val="minor"/>
      </rPr>
      <t>: Clubs are required to include more detailed information for gaming and fundraising events if there is more than $15,000 in total gross revenue generated by the events. Provide the information requested on the “Schedule G” tab if the sum of Lines 33, 36, and 38 on the questionnaire is greater than $15,000.</t>
    </r>
  </si>
  <si>
    <t>Enter the expenses incurred in conducting the gaming and fundraising events above on lines 34, 37, and 39.</t>
  </si>
  <si>
    <t>If you need additional lines for grants, you may use the tab provided in the Excel file titled “Additional Grants” to enter them. The total from this tab will be updated on Line 46. If additional lines are needed even after using the “Additional Grants” tab, please contact the Notre Dame Tax Department for additional lines.</t>
  </si>
  <si>
    <r>
      <t xml:space="preserve">Please </t>
    </r>
    <r>
      <rPr>
        <b/>
        <sz val="9"/>
        <color theme="1"/>
        <rFont val="Calibri"/>
        <family val="2"/>
        <scheme val="minor"/>
      </rPr>
      <t xml:space="preserve">do not </t>
    </r>
    <r>
      <rPr>
        <sz val="9"/>
        <color theme="1"/>
        <rFont val="Calibri"/>
        <family val="2"/>
        <scheme val="minor"/>
      </rPr>
      <t xml:space="preserve">combine multiple expenses into one line. If additional lines are needed for other expenses you may use Lines 64 through 68 to describe and enter them. If additional lines are still needed, use the “Additional Expenses” tab in the Excel file to enter them or contact the Notre Dame Tax Department if you still need more space. </t>
    </r>
  </si>
  <si>
    <t>Total net profit from events:</t>
  </si>
  <si>
    <t xml:space="preserve">Total costs for Event 1 should equal the total costs reported for Event 1 on the Financial information tab. If the cell changes to "No", please check the breakdown of expenses. </t>
  </si>
  <si>
    <t xml:space="preserve">Total costs for Event 2 should equal the total costs reported for Event 2 on the Financial information tab. If the cell changes to "No", please check the breakdown of expenses. </t>
  </si>
  <si>
    <t>Schedule B - contributions received</t>
  </si>
  <si>
    <r>
      <t>Total costs associated with event</t>
    </r>
    <r>
      <rPr>
        <sz val="9"/>
        <color theme="1"/>
        <rFont val="Calibri"/>
        <family val="2"/>
        <scheme val="minor"/>
      </rPr>
      <t xml:space="preserve"> (e.g. cost of license, cost of printing tickets, cost of items auctioned, or tickets raffled, etc.)</t>
    </r>
  </si>
  <si>
    <r>
      <rPr>
        <b/>
        <sz val="9"/>
        <color theme="1"/>
        <rFont val="Calibri"/>
        <family val="2"/>
        <scheme val="minor"/>
      </rPr>
      <t>Gaming and Fundraising Events</t>
    </r>
    <r>
      <rPr>
        <sz val="9"/>
        <color theme="1"/>
        <rFont val="Calibri"/>
        <family val="2"/>
        <scheme val="minor"/>
      </rPr>
      <t xml:space="preserve">: Enter the total revenue </t>
    </r>
    <r>
      <rPr>
        <u/>
        <sz val="9"/>
        <color theme="1"/>
        <rFont val="Calibri"/>
        <family val="2"/>
        <scheme val="minor"/>
      </rPr>
      <t>and</t>
    </r>
    <r>
      <rPr>
        <sz val="9"/>
        <color theme="1"/>
        <rFont val="Calibri"/>
        <family val="2"/>
        <scheme val="minor"/>
      </rPr>
      <t xml:space="preserve"> related expenses from gaming and fundraising events including ticket raffles, silent auctions, and bingo games. Be sure to include the cost of football tickets that are raffled or auctioned in this section. The IRS specifically defines raffles and bingo as gaming events, NOT fundraising events. If a fundraising event included a related raffle or bingo event, please include this as a separate event.</t>
    </r>
  </si>
  <si>
    <t xml:space="preserve">Purpose: </t>
  </si>
  <si>
    <r>
      <rPr>
        <b/>
        <sz val="9"/>
        <color theme="1"/>
        <rFont val="Calibri"/>
        <family val="2"/>
        <scheme val="minor"/>
      </rPr>
      <t>Note</t>
    </r>
    <r>
      <rPr>
        <sz val="9"/>
        <color theme="1"/>
        <rFont val="Calibri"/>
        <family val="2"/>
        <scheme val="minor"/>
      </rPr>
      <t>: If you complete the financial questionnaire in spreadsheet format, the form will automatically calculate most totals rounded to the nearest dollar and perform some checks to ensure that your return is in balance and is mathematically correct. If you print and complete the form manually, you will lose this automatic check.</t>
    </r>
  </si>
  <si>
    <r>
      <t xml:space="preserve">It is our pleasure to help with this annual federal return. However, it is the responsibility of each club to ascertain whether or not the club is in compliance with </t>
    </r>
    <r>
      <rPr>
        <b/>
        <sz val="9"/>
        <color theme="1"/>
        <rFont val="Calibri"/>
        <family val="2"/>
        <scheme val="minor"/>
      </rPr>
      <t>state registration and tax filing requirements</t>
    </r>
    <r>
      <rPr>
        <sz val="9"/>
        <color theme="1"/>
        <rFont val="Calibri"/>
        <family val="2"/>
        <scheme val="minor"/>
      </rPr>
      <t xml:space="preserve">. Please verify with your state's Department of Revenue, Attorney General's Office, or other government agency if your club is required to be registered with the state or must file a state tax return. </t>
    </r>
  </si>
  <si>
    <r>
      <rPr>
        <b/>
        <sz val="9"/>
        <color theme="1"/>
        <rFont val="Calibri"/>
        <family val="2"/>
        <scheme val="minor"/>
      </rPr>
      <t>Helpful Links:</t>
    </r>
    <r>
      <rPr>
        <sz val="9"/>
        <color theme="1"/>
        <rFont val="Calibri"/>
        <family val="2"/>
        <scheme val="minor"/>
      </rPr>
      <t xml:space="preserve"> Notre Dame Controller's web page (https://controller.nd.edu/our-services/tax/notre-dame-club-tax-compliance/).  Alumni Association's webpage for tax info (https://clubhub.nd.edu/page/campus-resources-for-clubs)</t>
    </r>
  </si>
  <si>
    <t xml:space="preserve">Name of Event 3: </t>
  </si>
  <si>
    <t xml:space="preserve">Name of Event 4: </t>
  </si>
  <si>
    <t>1. Did the club engage in any activity not previously reported to the IRS?  (If yes, attach a description of such activity.)</t>
  </si>
  <si>
    <t>4. Did the club borrow money from or make any loans to any officer, director, trustee or key employee? (Note: this is not meant to include reimbursements for expenses that are paid upfront by any such person.)</t>
  </si>
  <si>
    <t>5. Does the club file a copy of the Form 990-EZ with its home state or any other state?</t>
  </si>
  <si>
    <t>6. Did the club maintain any donor advised funds?</t>
  </si>
  <si>
    <t>7. Did the club engage in direct or indirect political campaign activities on behalf of or in opposition to any candidates for public office?</t>
  </si>
  <si>
    <t>8. Did the club engage in any lobbying activities?</t>
  </si>
  <si>
    <t>9. Does the club pay any employees?  If any of these employees received more than $100,000, please provide the name, address, title and hours, and total compensation of such employees in an email to alumtax@nd.edu.</t>
  </si>
  <si>
    <t>10. Did the club pay any independent contractors more than $100,000 during the year?  If so, please provide the name, address, type of service provided, and total compensation.</t>
  </si>
  <si>
    <t>11. Is the club controlled directly or indirectly by one or more disqualified persons as defined in Section 4946 (other than foundation managers and other than one or more organizations described in section 509(a)(1) or 509(a)(2))?</t>
  </si>
  <si>
    <r>
      <rPr>
        <b/>
        <sz val="9"/>
        <color theme="1"/>
        <rFont val="Calibri"/>
        <family val="2"/>
        <scheme val="minor"/>
      </rPr>
      <t>Contributions, Gifts, and Grants:</t>
    </r>
    <r>
      <rPr>
        <sz val="9"/>
        <color theme="1"/>
        <rFont val="Calibri"/>
        <family val="2"/>
        <scheme val="minor"/>
      </rPr>
      <t xml:space="preserve"> Enter amounts received as voluntary contributions. Voluntary contributions are payments, or the part of any payment, for which the payer (donor) does not receive full retail value from the recipient (donee) organization. This should not include income from fundraising or gaming events and activities such as ticket raffles, silent auctions, or bingo games</t>
    </r>
    <r>
      <rPr>
        <i/>
        <sz val="9"/>
        <color theme="1"/>
        <rFont val="Calibri"/>
        <family val="2"/>
        <scheme val="minor"/>
      </rPr>
      <t xml:space="preserve">. </t>
    </r>
    <r>
      <rPr>
        <sz val="9"/>
        <color theme="1"/>
        <rFont val="Calibri"/>
        <family val="2"/>
        <scheme val="minor"/>
      </rPr>
      <t>To report noncash contributions, use the market value as of the date of the contribution.</t>
    </r>
    <r>
      <rPr>
        <b/>
        <sz val="9"/>
        <color theme="1"/>
        <rFont val="Calibri"/>
        <family val="2"/>
        <scheme val="minor"/>
      </rPr>
      <t xml:space="preserve"> </t>
    </r>
    <r>
      <rPr>
        <sz val="9"/>
        <color theme="1"/>
        <rFont val="Calibri"/>
        <family val="2"/>
        <scheme val="minor"/>
      </rPr>
      <t xml:space="preserve">If any individual or organization donates more than $5,000 to the club, please complete the “Schedule B” tab of the 990-EZ Questionnaire. </t>
    </r>
  </si>
  <si>
    <r>
      <rPr>
        <b/>
        <sz val="9"/>
        <color theme="1"/>
        <rFont val="Calibri"/>
        <family val="2"/>
        <scheme val="minor"/>
      </rPr>
      <t>Dividend/Interest Income</t>
    </r>
    <r>
      <rPr>
        <sz val="9"/>
        <color theme="1"/>
        <rFont val="Calibri"/>
        <family val="2"/>
        <scheme val="minor"/>
      </rPr>
      <t xml:space="preserve">: Enter the amount of interest/dividend income earned from bank accounts such as checking accounts, savings accounts, or CDs. This may also include dividend income from equity securities (stock). This should </t>
    </r>
    <r>
      <rPr>
        <u/>
        <sz val="9"/>
        <color theme="1"/>
        <rFont val="Calibri"/>
        <family val="2"/>
        <scheme val="minor"/>
      </rPr>
      <t xml:space="preserve">NOT </t>
    </r>
    <r>
      <rPr>
        <sz val="9"/>
        <color theme="1"/>
        <rFont val="Calibri"/>
        <family val="2"/>
        <scheme val="minor"/>
      </rPr>
      <t xml:space="preserve">include gains or losses from investments (whether due to a sale or otherwise), which are reported elsewhere on the questionnaire. Refer to any bank or investment statements the club received during the fiscal year for reporting amounts. </t>
    </r>
  </si>
  <si>
    <t>Line 38 is used to combine additional gaming or fundraising events if the club had more than two events throughout the fiscal year. If there were more than two events in the fiscal year, use the additional event lines in the Financial Information tab and Schedule G tab. This is to ensure proper reporting both on the 990-EZ and on Schedule G (if applicable).</t>
  </si>
  <si>
    <r>
      <rPr>
        <b/>
        <sz val="9"/>
        <color theme="1"/>
        <rFont val="Calibri"/>
        <family val="2"/>
        <scheme val="minor"/>
      </rPr>
      <t>Miscellaneous Expenses</t>
    </r>
    <r>
      <rPr>
        <sz val="9"/>
        <color theme="1"/>
        <rFont val="Calibri"/>
        <family val="2"/>
        <scheme val="minor"/>
      </rPr>
      <t xml:space="preserve">, </t>
    </r>
    <r>
      <rPr>
        <b/>
        <sz val="9"/>
        <color theme="1"/>
        <rFont val="Calibri"/>
        <family val="2"/>
        <scheme val="minor"/>
      </rPr>
      <t>Club Fellowship Expenses, and Other Expenses</t>
    </r>
    <r>
      <rPr>
        <sz val="9"/>
        <color theme="1"/>
        <rFont val="Calibri"/>
        <family val="2"/>
        <scheme val="minor"/>
      </rPr>
      <t>: List all expenses on their related lines. Any amounts paid as compensation to club members should be reported on Line 49 – Professional fees and other payments to contractors unless they are a board member, in which case their compensation should be reported on Line 48.</t>
    </r>
  </si>
  <si>
    <r>
      <t xml:space="preserve">This Form 990-EZ questionnaire is for Clubs with gross receipts less than $200,000 and total assets less than $500,000 at the end of the </t>
    </r>
    <r>
      <rPr>
        <b/>
        <sz val="11"/>
        <color theme="1"/>
        <rFont val="Calibri"/>
        <family val="2"/>
        <scheme val="minor"/>
      </rPr>
      <t>fiscal year ended June 30, 2026</t>
    </r>
    <r>
      <rPr>
        <sz val="11"/>
        <color theme="1"/>
        <rFont val="Calibri"/>
        <family val="2"/>
        <scheme val="minor"/>
      </rPr>
      <t>.</t>
    </r>
  </si>
  <si>
    <r>
      <t xml:space="preserve">Contact Information of the </t>
    </r>
    <r>
      <rPr>
        <b/>
        <sz val="11"/>
        <color theme="1"/>
        <rFont val="Calibri"/>
        <family val="2"/>
        <scheme val="minor"/>
      </rPr>
      <t>club president</t>
    </r>
    <r>
      <rPr>
        <sz val="11"/>
        <color theme="1"/>
        <rFont val="Calibri"/>
        <family val="2"/>
        <scheme val="minor"/>
      </rPr>
      <t xml:space="preserve"> as of June 30, 2026: </t>
    </r>
  </si>
  <si>
    <t>Expenses - Fiscal year ended 6/30/26</t>
  </si>
  <si>
    <t>Revenues - Fiscal year ended 6/30/26</t>
  </si>
  <si>
    <r>
      <rPr>
        <b/>
        <sz val="11"/>
        <color theme="1"/>
        <rFont val="Calibri"/>
        <family val="2"/>
        <scheme val="minor"/>
      </rPr>
      <t>Beginning Balances as of July 1, 2025</t>
    </r>
    <r>
      <rPr>
        <sz val="11"/>
        <color theme="1"/>
        <rFont val="Calibri"/>
        <family val="2"/>
        <scheme val="minor"/>
      </rPr>
      <t xml:space="preserve"> </t>
    </r>
    <r>
      <rPr>
        <sz val="9"/>
        <color theme="1"/>
        <rFont val="Calibri"/>
        <family val="2"/>
        <scheme val="minor"/>
      </rPr>
      <t>(should match ending balances from prior year return)</t>
    </r>
    <r>
      <rPr>
        <sz val="11"/>
        <color theme="1"/>
        <rFont val="Calibri"/>
        <family val="2"/>
        <scheme val="minor"/>
      </rPr>
      <t xml:space="preserve">: </t>
    </r>
  </si>
  <si>
    <t>Ending Balances as of June 30, 2026</t>
  </si>
  <si>
    <t>Golf Outing - list only camaraderie golfing events here. If your Club's golf outing is a fundraiser, please list in "Gaming and Fundraising Events" below.</t>
  </si>
  <si>
    <r>
      <t xml:space="preserve">Please list the name and position of all officers and members of the board of directors who held a position </t>
    </r>
    <r>
      <rPr>
        <b/>
        <sz val="9"/>
        <color theme="1"/>
        <rFont val="Calibri"/>
        <family val="2"/>
        <scheme val="minor"/>
      </rPr>
      <t>at any time</t>
    </r>
    <r>
      <rPr>
        <sz val="9"/>
        <color theme="1"/>
        <rFont val="Calibri"/>
        <family val="2"/>
        <scheme val="minor"/>
      </rPr>
      <t xml:space="preserve"> from July 1, 2025 through June 30, 2026. If one person held multiple titles, only list that person once and enter all of their titles in the "Position" column.  It is assumed all officers dedicate one hour per week to club activities and receive NO compensation for their work, unless otherwise indicated.  If officers received compensation, provide a copy of the 1099 for each compensated person to the tax department. </t>
    </r>
  </si>
  <si>
    <t>Please list the name, address, and amount given by anyone who donated $5,000 or more to the club during the fiscal year ended June 30, 2026</t>
  </si>
  <si>
    <t>Please complete this form only if gross revenues generated from special events are greater than $15,000 for the fiscal year ending June 30, 2026</t>
  </si>
  <si>
    <r>
      <rPr>
        <b/>
        <sz val="9"/>
        <color theme="1"/>
        <rFont val="Calibri"/>
        <family val="2"/>
        <scheme val="minor"/>
      </rPr>
      <t>Submission process:</t>
    </r>
    <r>
      <rPr>
        <sz val="9"/>
        <color theme="1"/>
        <rFont val="Calibri"/>
        <family val="2"/>
        <scheme val="minor"/>
      </rPr>
      <t xml:space="preserve"> Upon completion of the questionnaire, please save the Excel file and email it no later than Monday, September 14, 2026, to the tax department at: </t>
    </r>
    <r>
      <rPr>
        <b/>
        <sz val="9"/>
        <color theme="1"/>
        <rFont val="Calibri"/>
        <family val="2"/>
        <scheme val="minor"/>
      </rPr>
      <t>alumtax@nd.edu</t>
    </r>
    <r>
      <rPr>
        <sz val="9"/>
        <color theme="1"/>
        <rFont val="Calibri"/>
        <family val="2"/>
        <scheme val="minor"/>
      </rPr>
      <t>. If necessary, you may fax it to (574) 631-3138, Attn: Tax Department. For any questions or problems with submission, please call the Tax Department at (574) 631-7575.</t>
    </r>
  </si>
  <si>
    <r>
      <rPr>
        <b/>
        <sz val="9"/>
        <color theme="1"/>
        <rFont val="Calibri"/>
        <family val="2"/>
        <scheme val="minor"/>
      </rPr>
      <t>Fiscal year</t>
    </r>
    <r>
      <rPr>
        <sz val="9"/>
        <color theme="1"/>
        <rFont val="Calibri"/>
        <family val="2"/>
        <scheme val="minor"/>
      </rPr>
      <t>: As a reminder, the club’s fiscal year for tax purposes is July 1, 2025 – June 30, 2026. Your club may still keep its books on a calendar year basis, but the IRS requires that we file your return on a fiscal year basis</t>
    </r>
  </si>
  <si>
    <r>
      <rPr>
        <b/>
        <sz val="9"/>
        <color theme="1"/>
        <rFont val="Calibri"/>
        <family val="2"/>
        <scheme val="minor"/>
      </rPr>
      <t>Cash Basis</t>
    </r>
    <r>
      <rPr>
        <sz val="9"/>
        <color theme="1"/>
        <rFont val="Calibri"/>
        <family val="2"/>
        <scheme val="minor"/>
      </rPr>
      <t>: The Notre Dame clubs file on a cash basis. The purpose behind this is to make the reporting as simple as possible. There is no need to report accounts receivable or payable – you need only report revenue and expenses for funds that have been received into or paid from the club’s accounts during the July 1, 2025 - June 30, 2026 fiscal year. You should be able to complete substantially all information on the questionnaire by using the club’s bank statements and checkbook register</t>
    </r>
  </si>
  <si>
    <r>
      <rPr>
        <b/>
        <sz val="9"/>
        <color theme="1"/>
        <rFont val="Calibri"/>
        <family val="2"/>
        <scheme val="minor"/>
      </rPr>
      <t>Form 990-EZ</t>
    </r>
    <r>
      <rPr>
        <sz val="9"/>
        <color theme="1"/>
        <rFont val="Calibri"/>
        <family val="2"/>
        <scheme val="minor"/>
      </rPr>
      <t>: These are the instructions for the Form 990-EZ. You will file a Form 990-EZ if your club has annual gross receipts (revenue before expenses) less than $200,000 AND assets less than $500,000 for the year ending June 30, 2026. If your club exceeds these thresholds, please contact the Tax Department for a Form 990 Questionnaire.</t>
    </r>
  </si>
  <si>
    <r>
      <t xml:space="preserve">Beginning balances should be those found on the statements provided by the club’s financial institutions as of July 1, 2025. </t>
    </r>
    <r>
      <rPr>
        <b/>
        <sz val="9"/>
        <color theme="1"/>
        <rFont val="Calibri"/>
        <family val="2"/>
        <scheme val="minor"/>
      </rPr>
      <t xml:space="preserve">Checkbook register balances should not be used. </t>
    </r>
    <r>
      <rPr>
        <sz val="9"/>
        <color theme="1"/>
        <rFont val="Calibri"/>
        <family val="2"/>
        <scheme val="minor"/>
      </rPr>
      <t>Please be sure to reconcile any differences between the statements and the club’s records.</t>
    </r>
  </si>
  <si>
    <r>
      <rPr>
        <b/>
        <sz val="9"/>
        <color theme="1"/>
        <rFont val="Calibri"/>
        <family val="2"/>
        <scheme val="minor"/>
      </rPr>
      <t>Ending Balances:</t>
    </r>
    <r>
      <rPr>
        <sz val="9"/>
        <color theme="1"/>
        <rFont val="Calibri"/>
        <family val="2"/>
        <scheme val="minor"/>
      </rPr>
      <t xml:space="preserve"> Ending balances should be those found on statements provided by the club’s financial institutions as of June 30, 2026. Please be sure to reconcile any differences between the statements and the club’s records. Ending balances should be determined by taking the total of beginning balances, adding all revenue received by the club during the fiscal year, and subtracting all expenses paid by the club.</t>
    </r>
  </si>
  <si>
    <t xml:space="preserve">2. Were any changes made to the organizing or governing documents between July 1, 2025 and June 30, 2026 not previously reported to the IRS?  If yes, please attach a copy of the updated documents and provide a brief description of the changes. </t>
  </si>
  <si>
    <t>38a</t>
  </si>
  <si>
    <t>38b</t>
  </si>
  <si>
    <t>Total gross receipts from additional events that are gaming/raffle events</t>
  </si>
  <si>
    <t>Total gross receipts from additional events that are fundraising events</t>
  </si>
  <si>
    <t>39a</t>
  </si>
  <si>
    <t>Total direct costs from additional events that are fundraising events</t>
  </si>
  <si>
    <t>39b</t>
  </si>
  <si>
    <t>Total direct costs from additional events that are gaming/raffle events</t>
  </si>
  <si>
    <t>Financial information for the fiscal year ended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</si>
</sst>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1"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Garamond"/>
      <family val="1"/>
    </font>
    <font>
      <sz val="14"/>
      <color theme="1"/>
      <name val="Garamond"/>
      <family val="1"/>
    </font>
    <font>
      <sz val="8"/>
      <color theme="1"/>
      <name val="Calibri"/>
      <family val="2"/>
      <scheme val="minor"/>
    </font>
    <font>
      <sz val="12"/>
      <color theme="1"/>
      <name val="Times New Roman"/>
      <family val="1"/>
    </font>
    <font>
      <i/>
      <sz val="9"/>
      <color theme="1"/>
      <name val="Calibri"/>
      <family val="2"/>
      <scheme val="minor"/>
    </font>
    <font>
      <u/>
      <sz val="9"/>
      <color theme="1"/>
      <name val="Calibri"/>
      <family val="2"/>
      <scheme val="minor"/>
    </font>
    <font>
      <sz val="11"/>
      <name val="Calibri"/>
      <family val="2"/>
      <scheme val="minor"/>
    </font>
    <font>
      <b/>
      <sz val="14"/>
      <color theme="1"/>
      <name val="Calibri"/>
      <family val="2"/>
      <scheme val="minor"/>
    </font>
    <font>
      <sz val="10"/>
      <color theme="1"/>
      <name val="Calibri"/>
      <family val="2"/>
      <scheme val="minor"/>
    </font>
    <font>
      <sz val="11"/>
      <color rgb="FFC00000"/>
      <name val="Calibri"/>
      <family val="2"/>
      <scheme val="minor"/>
    </font>
    <font>
      <sz val="18"/>
      <color theme="1"/>
      <name val="Garamond"/>
      <family val="1"/>
    </font>
    <font>
      <sz val="9"/>
      <color rgb="FFC00000"/>
      <name val="Calibri"/>
      <family val="2"/>
      <scheme val="minor"/>
    </font>
    <font>
      <sz val="11"/>
      <color theme="1"/>
      <name val="Calibri"/>
      <family val="2"/>
      <scheme val="minor"/>
    </font>
    <font>
      <sz val="10"/>
      <name val="Arial"/>
      <family val="2"/>
    </font>
    <font>
      <u/>
      <sz val="11"/>
      <color theme="1"/>
      <name val="Calibri"/>
      <family val="2"/>
      <scheme val="minor"/>
    </font>
    <font>
      <b/>
      <sz val="10"/>
      <color theme="1"/>
      <name val="Garamond"/>
      <family val="1"/>
    </font>
    <font>
      <sz val="10"/>
      <color theme="1"/>
      <name val="Garamond"/>
      <family val="1"/>
    </font>
  </fonts>
  <fills count="7">
    <fill>
      <patternFill patternType="none"/>
    </fill>
    <fill>
      <patternFill patternType="gray125"/>
    </fill>
    <fill>
      <patternFill patternType="solid">
        <fgColor theme="8"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s>
  <borders count="6">
    <border>
      <left/>
      <right/>
      <top/>
      <bottom/>
      <diagonal/>
    </border>
    <border>
      <left/>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3" fontId="17" fillId="0" borderId="0"/>
  </cellStyleXfs>
  <cellXfs count="106">
    <xf numFmtId="0" fontId="0" fillId="0" borderId="0" xfId="0"/>
    <xf numFmtId="0" fontId="4" fillId="0" borderId="0" xfId="0" applyFont="1" applyAlignment="1">
      <alignment horizontal="center"/>
    </xf>
    <xf numFmtId="0" fontId="5" fillId="0" borderId="0" xfId="0" applyFont="1" applyAlignment="1">
      <alignment horizontal="center"/>
    </xf>
    <xf numFmtId="0" fontId="0" fillId="0" borderId="0" xfId="0" applyAlignment="1">
      <alignment horizontal="right"/>
    </xf>
    <xf numFmtId="0" fontId="6" fillId="0" borderId="0" xfId="0" applyFont="1" applyAlignment="1">
      <alignment horizontal="right"/>
    </xf>
    <xf numFmtId="0" fontId="0" fillId="0" borderId="0" xfId="0" applyAlignment="1">
      <alignment horizontal="left"/>
    </xf>
    <xf numFmtId="0" fontId="6" fillId="0" borderId="0" xfId="0" applyFont="1" applyAlignment="1">
      <alignment wrapText="1"/>
    </xf>
    <xf numFmtId="0" fontId="2" fillId="0" borderId="0" xfId="0" applyFont="1"/>
    <xf numFmtId="0" fontId="0" fillId="0" borderId="0" xfId="0" applyAlignment="1">
      <alignment horizontal="center"/>
    </xf>
    <xf numFmtId="0" fontId="1" fillId="0" borderId="0" xfId="0" applyFont="1"/>
    <xf numFmtId="1" fontId="0" fillId="0" borderId="1" xfId="0" applyNumberFormat="1" applyBorder="1" applyAlignment="1" applyProtection="1">
      <alignment horizontal="left"/>
      <protection locked="0"/>
    </xf>
    <xf numFmtId="44" fontId="0" fillId="0" borderId="1" xfId="0" applyNumberFormat="1" applyBorder="1" applyAlignment="1" applyProtection="1">
      <alignment horizontal="left"/>
      <protection locked="0"/>
    </xf>
    <xf numFmtId="0" fontId="10" fillId="0" borderId="0" xfId="0" applyFont="1" applyAlignment="1">
      <alignment horizontal="left" vertical="center" wrapText="1"/>
    </xf>
    <xf numFmtId="0" fontId="1" fillId="0" borderId="0" xfId="0" applyFont="1" applyAlignment="1">
      <alignment horizontal="center"/>
    </xf>
    <xf numFmtId="0" fontId="0" fillId="0" borderId="0" xfId="0" applyAlignment="1">
      <alignment horizontal="center" vertical="center"/>
    </xf>
    <xf numFmtId="0" fontId="11" fillId="0" borderId="0" xfId="0" applyFont="1" applyAlignment="1">
      <alignment horizontal="left" wrapText="1"/>
    </xf>
    <xf numFmtId="0" fontId="12" fillId="0" borderId="0" xfId="0" applyFont="1"/>
    <xf numFmtId="0" fontId="1" fillId="0" borderId="0" xfId="0" applyFont="1" applyAlignment="1">
      <alignment horizontal="right"/>
    </xf>
    <xf numFmtId="0" fontId="11" fillId="0" borderId="0" xfId="0" applyFont="1" applyAlignment="1">
      <alignment horizontal="center" wrapText="1"/>
    </xf>
    <xf numFmtId="0" fontId="1" fillId="0" borderId="0" xfId="0" applyFont="1" applyAlignment="1">
      <alignment horizontal="left"/>
    </xf>
    <xf numFmtId="0" fontId="14" fillId="0" borderId="0" xfId="0" applyFont="1" applyAlignment="1">
      <alignment vertical="center"/>
    </xf>
    <xf numFmtId="0" fontId="0" fillId="0" borderId="0" xfId="0" applyAlignment="1">
      <alignment horizontal="left" readingOrder="1"/>
    </xf>
    <xf numFmtId="0" fontId="13" fillId="0" borderId="0" xfId="0" applyFont="1"/>
    <xf numFmtId="0" fontId="0" fillId="0" borderId="0" xfId="0" applyAlignment="1">
      <alignment horizontal="left" wrapText="1"/>
    </xf>
    <xf numFmtId="0" fontId="11" fillId="0" borderId="0" xfId="0" applyFont="1" applyAlignment="1">
      <alignment wrapText="1"/>
    </xf>
    <xf numFmtId="0" fontId="0" fillId="0" borderId="3" xfId="0" applyBorder="1" applyProtection="1">
      <protection locked="0"/>
    </xf>
    <xf numFmtId="0" fontId="0" fillId="0" borderId="3" xfId="0" applyBorder="1" applyAlignment="1" applyProtection="1">
      <alignment horizontal="center" vertical="center"/>
      <protection locked="0"/>
    </xf>
    <xf numFmtId="0" fontId="0" fillId="0" borderId="0" xfId="0" applyAlignment="1">
      <alignment horizontal="left" indent="1"/>
    </xf>
    <xf numFmtId="0" fontId="0" fillId="0" borderId="0" xfId="0" applyAlignment="1">
      <alignment wrapText="1"/>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wrapText="1"/>
    </xf>
    <xf numFmtId="0" fontId="2" fillId="0" borderId="0" xfId="0" applyFont="1" applyAlignment="1">
      <alignment vertical="top"/>
    </xf>
    <xf numFmtId="0" fontId="10" fillId="0" borderId="0" xfId="0" applyFont="1" applyAlignment="1">
      <alignment wrapText="1"/>
    </xf>
    <xf numFmtId="0" fontId="0" fillId="0" borderId="0" xfId="0" applyAlignment="1">
      <alignment horizontal="center" vertical="top"/>
    </xf>
    <xf numFmtId="0" fontId="0" fillId="0" borderId="3" xfId="0" applyBorder="1" applyAlignment="1" applyProtection="1">
      <alignment vertical="top"/>
      <protection locked="0"/>
    </xf>
    <xf numFmtId="0" fontId="0" fillId="0" borderId="0" xfId="0" applyAlignment="1">
      <alignment vertical="top"/>
    </xf>
    <xf numFmtId="0" fontId="16" fillId="0" borderId="0" xfId="0" applyFont="1" applyAlignment="1">
      <alignment vertical="top"/>
    </xf>
    <xf numFmtId="9" fontId="0" fillId="0" borderId="4" xfId="0" applyNumberFormat="1" applyBorder="1" applyAlignment="1" applyProtection="1">
      <alignment horizontal="center" vertical="top"/>
      <protection locked="0"/>
    </xf>
    <xf numFmtId="0" fontId="10" fillId="0" borderId="0" xfId="1" applyNumberFormat="1" applyFont="1" applyAlignment="1">
      <alignment horizontal="left" vertical="top"/>
    </xf>
    <xf numFmtId="0" fontId="10" fillId="0" borderId="0" xfId="1" applyNumberFormat="1" applyFont="1" applyAlignment="1">
      <alignment vertical="top" wrapText="1"/>
    </xf>
    <xf numFmtId="0" fontId="0" fillId="0" borderId="0" xfId="0" applyAlignment="1">
      <alignment horizontal="left" vertical="top"/>
    </xf>
    <xf numFmtId="0" fontId="2"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xf>
    <xf numFmtId="0" fontId="7" fillId="0" borderId="0" xfId="0" applyFont="1" applyAlignment="1">
      <alignment vertical="top"/>
    </xf>
    <xf numFmtId="43" fontId="1" fillId="0" borderId="0" xfId="0" applyNumberFormat="1" applyFont="1" applyAlignment="1">
      <alignment horizontal="center"/>
    </xf>
    <xf numFmtId="43" fontId="11" fillId="0" borderId="0" xfId="0" applyNumberFormat="1" applyFont="1" applyAlignment="1">
      <alignment horizontal="left" wrapText="1"/>
    </xf>
    <xf numFmtId="43" fontId="0" fillId="0" borderId="0" xfId="0" applyNumberFormat="1"/>
    <xf numFmtId="43" fontId="0" fillId="0" borderId="3" xfId="0" applyNumberFormat="1" applyBorder="1" applyProtection="1">
      <protection locked="0"/>
    </xf>
    <xf numFmtId="43" fontId="0" fillId="0" borderId="3" xfId="0" applyNumberFormat="1" applyBorder="1"/>
    <xf numFmtId="43" fontId="13" fillId="0" borderId="0" xfId="0" applyNumberFormat="1" applyFont="1" applyAlignment="1">
      <alignment wrapText="1"/>
    </xf>
    <xf numFmtId="43" fontId="0" fillId="0" borderId="3" xfId="0" applyNumberFormat="1" applyBorder="1" applyAlignment="1">
      <alignment horizontal="center" vertical="center"/>
    </xf>
    <xf numFmtId="43" fontId="0" fillId="0" borderId="0" xfId="0" applyNumberFormat="1" applyAlignment="1">
      <alignment horizontal="center"/>
    </xf>
    <xf numFmtId="43" fontId="10" fillId="0" borderId="3" xfId="0" applyNumberFormat="1" applyFont="1" applyBorder="1" applyAlignment="1">
      <alignment horizontal="center" vertical="center"/>
    </xf>
    <xf numFmtId="43" fontId="2" fillId="0" borderId="0" xfId="0" applyNumberFormat="1" applyFont="1"/>
    <xf numFmtId="43" fontId="0" fillId="0" borderId="0" xfId="0" applyNumberFormat="1" applyAlignment="1">
      <alignment horizontal="center" vertical="center"/>
    </xf>
    <xf numFmtId="43" fontId="0" fillId="0" borderId="0" xfId="0" applyNumberFormat="1" applyAlignment="1">
      <alignment horizontal="center" vertical="center" wrapText="1"/>
    </xf>
    <xf numFmtId="43" fontId="1" fillId="0" borderId="0" xfId="0" applyNumberFormat="1" applyFont="1" applyAlignment="1">
      <alignment horizontal="center" vertical="center"/>
    </xf>
    <xf numFmtId="43" fontId="0" fillId="0" borderId="3" xfId="0" applyNumberFormat="1" applyBorder="1" applyAlignment="1" applyProtection="1">
      <alignment vertical="top"/>
      <protection locked="0"/>
    </xf>
    <xf numFmtId="43" fontId="0" fillId="0" borderId="0" xfId="0" applyNumberFormat="1" applyAlignment="1">
      <alignment vertical="top"/>
    </xf>
    <xf numFmtId="43" fontId="0" fillId="0" borderId="4" xfId="0" applyNumberFormat="1" applyBorder="1" applyAlignment="1" applyProtection="1">
      <alignment horizontal="center" vertical="top"/>
      <protection locked="0"/>
    </xf>
    <xf numFmtId="43" fontId="0" fillId="0" borderId="0" xfId="0" applyNumberFormat="1" applyAlignment="1">
      <alignment horizontal="left" wrapText="1"/>
    </xf>
    <xf numFmtId="43" fontId="2" fillId="0" borderId="0" xfId="0" applyNumberFormat="1" applyFont="1" applyAlignment="1">
      <alignment horizontal="center" vertical="center"/>
    </xf>
    <xf numFmtId="0" fontId="0" fillId="0" borderId="1" xfId="0" applyBorder="1" applyProtection="1">
      <protection locked="0"/>
    </xf>
    <xf numFmtId="0" fontId="18" fillId="0" borderId="0" xfId="0" applyFont="1" applyProtection="1">
      <protection locked="0"/>
    </xf>
    <xf numFmtId="0" fontId="6" fillId="0" borderId="0" xfId="0" applyFont="1" applyAlignment="1">
      <alignment vertical="top"/>
    </xf>
    <xf numFmtId="0" fontId="18" fillId="0" borderId="0" xfId="0" applyFont="1"/>
    <xf numFmtId="0" fontId="0" fillId="0" borderId="4" xfId="0" applyBorder="1" applyAlignment="1" applyProtection="1">
      <alignment horizontal="center"/>
      <protection locked="0"/>
    </xf>
    <xf numFmtId="0" fontId="0" fillId="0" borderId="1" xfId="0" applyBorder="1" applyAlignment="1" applyProtection="1">
      <alignment horizontal="center"/>
      <protection locked="0"/>
    </xf>
    <xf numFmtId="0" fontId="14" fillId="0" borderId="0" xfId="0" applyFont="1" applyAlignment="1">
      <alignment horizontal="center"/>
    </xf>
    <xf numFmtId="0" fontId="1" fillId="0" borderId="0" xfId="0" applyFont="1" applyAlignment="1">
      <alignment horizontal="center"/>
    </xf>
    <xf numFmtId="0" fontId="15" fillId="0" borderId="0" xfId="0" applyFont="1" applyAlignment="1">
      <alignment horizontal="left" wrapText="1"/>
    </xf>
    <xf numFmtId="0" fontId="11" fillId="2" borderId="0" xfId="0" applyFont="1" applyFill="1" applyAlignment="1">
      <alignment horizontal="left" wrapText="1"/>
    </xf>
    <xf numFmtId="0" fontId="11" fillId="3" borderId="0" xfId="0" applyFont="1" applyFill="1" applyAlignment="1">
      <alignment horizontal="left" wrapText="1"/>
    </xf>
    <xf numFmtId="0" fontId="11" fillId="5" borderId="0" xfId="0" applyFont="1" applyFill="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12" fillId="0" borderId="0" xfId="0" applyFont="1" applyAlignment="1">
      <alignment horizontal="left" wrapText="1"/>
    </xf>
    <xf numFmtId="0" fontId="0" fillId="0" borderId="1" xfId="0" applyBorder="1" applyAlignment="1" applyProtection="1">
      <alignment horizontal="left"/>
      <protection locked="0"/>
    </xf>
    <xf numFmtId="0" fontId="2" fillId="0" borderId="0" xfId="0" applyFont="1" applyAlignment="1">
      <alignment horizontal="left" wrapText="1"/>
    </xf>
    <xf numFmtId="0" fontId="2" fillId="0" borderId="0" xfId="0" applyFont="1" applyAlignment="1">
      <alignment horizontal="left" vertical="top" wrapText="1"/>
    </xf>
    <xf numFmtId="0" fontId="1" fillId="4"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9" fillId="0" borderId="0" xfId="0" applyFont="1" applyAlignment="1">
      <alignment horizontal="center"/>
    </xf>
    <xf numFmtId="0" fontId="20" fillId="0" borderId="0" xfId="0" applyFont="1" applyAlignment="1">
      <alignment horizontal="center"/>
    </xf>
    <xf numFmtId="0" fontId="1" fillId="2" borderId="2" xfId="0" applyFont="1" applyFill="1" applyBorder="1" applyAlignment="1">
      <alignment horizontal="left" vertical="top" wrapText="1"/>
    </xf>
    <xf numFmtId="0" fontId="10" fillId="0" borderId="0" xfId="0" applyFont="1" applyAlignment="1">
      <alignment horizontal="left" vertical="center" wrapText="1"/>
    </xf>
    <xf numFmtId="0" fontId="14" fillId="0" borderId="0" xfId="0" applyFont="1" applyAlignment="1">
      <alignment horizontal="center" vertical="center"/>
    </xf>
    <xf numFmtId="0" fontId="0" fillId="6" borderId="0" xfId="0" applyFill="1" applyAlignment="1">
      <alignment horizontal="center" wrapText="1"/>
    </xf>
    <xf numFmtId="0" fontId="10" fillId="0" borderId="0" xfId="0" applyFont="1" applyAlignment="1">
      <alignment horizontal="center" wrapText="1"/>
    </xf>
    <xf numFmtId="0" fontId="10" fillId="0" borderId="0" xfId="1" applyNumberFormat="1" applyFont="1" applyAlignment="1">
      <alignment horizontal="left" vertical="top" wrapText="1"/>
    </xf>
    <xf numFmtId="0" fontId="10" fillId="0" borderId="0" xfId="1" applyNumberFormat="1" applyFont="1" applyAlignment="1">
      <alignment vertical="top" wrapText="1"/>
    </xf>
    <xf numFmtId="0" fontId="0" fillId="6" borderId="0" xfId="0" applyFill="1" applyAlignment="1">
      <alignment horizontal="center" vertical="center" wrapText="1"/>
    </xf>
    <xf numFmtId="0" fontId="0" fillId="0" borderId="1" xfId="0" applyBorder="1" applyAlignment="1" applyProtection="1">
      <alignment horizontal="center" vertical="top"/>
      <protection locked="0"/>
    </xf>
    <xf numFmtId="0" fontId="10" fillId="0" borderId="0" xfId="1" applyNumberFormat="1" applyFont="1" applyAlignment="1">
      <alignment horizontal="left" vertical="top"/>
    </xf>
    <xf numFmtId="9" fontId="0" fillId="0" borderId="4" xfId="0" applyNumberFormat="1" applyBorder="1" applyAlignment="1" applyProtection="1">
      <alignment horizontal="center" vertical="top"/>
      <protection locked="0"/>
    </xf>
    <xf numFmtId="0" fontId="10" fillId="0" borderId="1" xfId="1" applyNumberFormat="1" applyFont="1" applyBorder="1" applyAlignment="1" applyProtection="1">
      <alignment horizontal="center" vertical="top" wrapText="1"/>
      <protection locked="0"/>
    </xf>
    <xf numFmtId="0" fontId="10" fillId="0" borderId="4" xfId="1" applyNumberFormat="1" applyFont="1" applyBorder="1" applyAlignment="1" applyProtection="1">
      <alignment horizontal="center" vertical="top" wrapText="1"/>
      <protection locked="0"/>
    </xf>
    <xf numFmtId="44" fontId="0" fillId="0" borderId="4" xfId="0" applyNumberFormat="1" applyBorder="1" applyAlignment="1" applyProtection="1">
      <alignment horizontal="center" vertical="top"/>
      <protection locked="0"/>
    </xf>
    <xf numFmtId="0" fontId="0" fillId="0" borderId="4" xfId="0" applyBorder="1" applyAlignment="1" applyProtection="1">
      <alignment horizontal="center" vertical="top"/>
      <protection locked="0"/>
    </xf>
    <xf numFmtId="44" fontId="0" fillId="0" borderId="1" xfId="0" applyNumberFormat="1" applyBorder="1" applyAlignment="1" applyProtection="1">
      <alignment horizontal="center"/>
      <protection locked="0"/>
    </xf>
    <xf numFmtId="0" fontId="0" fillId="0" borderId="4" xfId="0" applyBorder="1" applyAlignment="1" applyProtection="1">
      <alignment horizontal="left" readingOrder="1"/>
      <protection locked="0"/>
    </xf>
    <xf numFmtId="0" fontId="0" fillId="0" borderId="1" xfId="0" applyBorder="1" applyAlignment="1" applyProtection="1">
      <alignment horizontal="left" readingOrder="1"/>
      <protection locked="0"/>
    </xf>
    <xf numFmtId="0" fontId="0" fillId="6" borderId="0" xfId="0" applyFill="1" applyAlignment="1">
      <alignment horizontal="left" wrapText="1"/>
    </xf>
  </cellXfs>
  <cellStyles count="2">
    <cellStyle name="Normal" xfId="0" builtinId="0"/>
    <cellStyle name="Normal 2" xfId="1" xr:uid="{C520D658-EB1A-4058-85BF-52C75ABBA823}"/>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D45C4C"/>
        </patternFill>
      </fill>
    </dxf>
    <dxf>
      <fill>
        <patternFill>
          <bgColor rgb="FFC00000"/>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C00000"/>
        </patternFill>
      </fill>
    </dxf>
    <dxf>
      <font>
        <color rgb="FF006100"/>
      </font>
      <fill>
        <patternFill>
          <bgColor rgb="FFC6EFCE"/>
        </patternFill>
      </fill>
    </dxf>
    <dxf>
      <font>
        <color rgb="FF9C0006"/>
      </font>
      <fill>
        <patternFill>
          <bgColor rgb="FFFFC7CE"/>
        </patternFill>
      </fill>
    </dxf>
    <dxf>
      <fill>
        <patternFill>
          <bgColor theme="0"/>
        </patternFill>
      </fill>
    </dxf>
    <dxf>
      <fill>
        <patternFill>
          <bgColor rgb="FFC00000"/>
        </patternFill>
      </fill>
    </dxf>
    <dxf>
      <fill>
        <patternFill>
          <bgColor theme="7" tint="0.59996337778862885"/>
        </patternFill>
      </fill>
    </dxf>
  </dxfs>
  <tableStyles count="0" defaultTableStyle="TableStyleMedium2" defaultPivotStyle="PivotStyleLight16"/>
  <colors>
    <mruColors>
      <color rgb="FFD45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1</xdr:colOff>
      <xdr:row>0</xdr:row>
      <xdr:rowOff>109538</xdr:rowOff>
    </xdr:from>
    <xdr:to>
      <xdr:col>7</xdr:col>
      <xdr:colOff>721092</xdr:colOff>
      <xdr:row>0</xdr:row>
      <xdr:rowOff>906463</xdr:rowOff>
    </xdr:to>
    <xdr:pic>
      <xdr:nvPicPr>
        <xdr:cNvPr id="2" name="Picture 1">
          <a:extLst>
            <a:ext uri="{FF2B5EF4-FFF2-40B4-BE49-F238E27FC236}">
              <a16:creationId xmlns:a16="http://schemas.microsoft.com/office/drawing/2014/main" id="{9ABBF82C-0E47-40DD-976D-4A445C316F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2314" y="109538"/>
          <a:ext cx="863966" cy="79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44940</xdr:colOff>
      <xdr:row>1</xdr:row>
      <xdr:rowOff>10502</xdr:rowOff>
    </xdr:from>
    <xdr:to>
      <xdr:col>6</xdr:col>
      <xdr:colOff>330688</xdr:colOff>
      <xdr:row>4</xdr:row>
      <xdr:rowOff>126024</xdr:rowOff>
    </xdr:to>
    <xdr:pic>
      <xdr:nvPicPr>
        <xdr:cNvPr id="3" name="Picture 2">
          <a:extLst>
            <a:ext uri="{FF2B5EF4-FFF2-40B4-BE49-F238E27FC236}">
              <a16:creationId xmlns:a16="http://schemas.microsoft.com/office/drawing/2014/main" id="{634A71B8-740D-4349-8FBE-6766F76507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7478" y="237637"/>
          <a:ext cx="900234" cy="79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3631F-4B64-4481-B5B5-6E0221FD2F42}">
  <dimension ref="A1:K61"/>
  <sheetViews>
    <sheetView showGridLines="0" topLeftCell="A24" zoomScale="120" zoomScaleNormal="120" workbookViewId="0">
      <selection activeCell="J57" sqref="J57"/>
    </sheetView>
  </sheetViews>
  <sheetFormatPr defaultColWidth="0" defaultRowHeight="14.5" zeroHeight="1" x14ac:dyDescent="0.35"/>
  <cols>
    <col min="1" max="1" width="4.7265625" customWidth="1"/>
    <col min="2" max="2" width="27.81640625" customWidth="1"/>
    <col min="3" max="3" width="1.1796875" customWidth="1"/>
    <col min="4" max="4" width="0.90625" customWidth="1"/>
    <col min="5" max="5" width="28.08984375" customWidth="1"/>
    <col min="6" max="7" width="2" customWidth="1"/>
    <col min="8" max="8" width="11.7265625" customWidth="1"/>
    <col min="9" max="9" width="1.54296875" customWidth="1"/>
    <col min="10" max="10" width="8.54296875" customWidth="1"/>
    <col min="11" max="11" width="6.36328125" customWidth="1"/>
    <col min="12" max="16384" width="8.7265625" hidden="1"/>
  </cols>
  <sheetData>
    <row r="1" spans="2:10" ht="74.150000000000006" customHeight="1" x14ac:dyDescent="0.35">
      <c r="B1" s="20" t="s">
        <v>70</v>
      </c>
    </row>
    <row r="2" spans="2:10" ht="45.65" customHeight="1" x14ac:dyDescent="0.35">
      <c r="B2" s="77" t="s">
        <v>204</v>
      </c>
      <c r="C2" s="77"/>
      <c r="D2" s="77"/>
      <c r="E2" s="77"/>
      <c r="F2" s="77"/>
      <c r="G2" s="77"/>
      <c r="H2" s="77"/>
      <c r="I2" s="77"/>
      <c r="J2" s="77"/>
    </row>
    <row r="3" spans="2:10" x14ac:dyDescent="0.35"/>
    <row r="4" spans="2:10" x14ac:dyDescent="0.35">
      <c r="B4" s="3" t="s">
        <v>1</v>
      </c>
      <c r="C4" s="80"/>
      <c r="D4" s="80"/>
      <c r="E4" s="80"/>
      <c r="F4" s="80"/>
      <c r="G4" s="80"/>
      <c r="H4" s="80"/>
      <c r="I4" s="80"/>
    </row>
    <row r="5" spans="2:10" x14ac:dyDescent="0.35">
      <c r="B5" s="3" t="s">
        <v>2</v>
      </c>
      <c r="C5" s="80"/>
      <c r="D5" s="80"/>
      <c r="E5" s="80"/>
      <c r="F5" s="80"/>
      <c r="G5" s="80"/>
      <c r="H5" s="80"/>
      <c r="I5" s="80"/>
    </row>
    <row r="6" spans="2:10" x14ac:dyDescent="0.35">
      <c r="B6" s="3" t="s">
        <v>3</v>
      </c>
      <c r="C6" s="80"/>
      <c r="D6" s="80"/>
      <c r="E6" s="80"/>
      <c r="F6" s="80"/>
      <c r="G6" s="80"/>
      <c r="H6" s="80"/>
      <c r="I6" s="80"/>
    </row>
    <row r="7" spans="2:10" x14ac:dyDescent="0.35">
      <c r="B7" s="3" t="s">
        <v>4</v>
      </c>
      <c r="C7" s="80"/>
      <c r="D7" s="80"/>
      <c r="E7" s="80"/>
      <c r="F7" s="80"/>
      <c r="G7" s="80"/>
      <c r="H7" s="80"/>
      <c r="I7" s="80"/>
    </row>
    <row r="8" spans="2:10" x14ac:dyDescent="0.35">
      <c r="B8" s="4"/>
      <c r="D8" s="4"/>
      <c r="F8" s="4" t="s">
        <v>5</v>
      </c>
    </row>
    <row r="9" spans="2:10" x14ac:dyDescent="0.35"/>
    <row r="10" spans="2:10" x14ac:dyDescent="0.35">
      <c r="B10" t="s">
        <v>205</v>
      </c>
    </row>
    <row r="11" spans="2:10" x14ac:dyDescent="0.35">
      <c r="B11" s="3" t="s">
        <v>6</v>
      </c>
      <c r="C11" s="80"/>
      <c r="D11" s="80"/>
      <c r="E11" s="80"/>
      <c r="F11" s="80"/>
      <c r="G11" s="80"/>
      <c r="H11" s="80"/>
      <c r="I11" s="80"/>
    </row>
    <row r="12" spans="2:10" x14ac:dyDescent="0.35">
      <c r="B12" s="3" t="s">
        <v>7</v>
      </c>
      <c r="C12" s="80"/>
      <c r="D12" s="80"/>
      <c r="E12" s="80"/>
      <c r="F12" s="80"/>
      <c r="G12" s="80"/>
      <c r="H12" s="80"/>
      <c r="I12" s="80"/>
    </row>
    <row r="13" spans="2:10" x14ac:dyDescent="0.35">
      <c r="C13" s="80"/>
      <c r="D13" s="80"/>
      <c r="E13" s="80"/>
      <c r="F13" s="80"/>
      <c r="G13" s="80"/>
      <c r="H13" s="80"/>
      <c r="I13" s="80"/>
    </row>
    <row r="14" spans="2:10" x14ac:dyDescent="0.35">
      <c r="B14" s="3" t="s">
        <v>8</v>
      </c>
      <c r="C14" s="80"/>
      <c r="D14" s="80"/>
      <c r="E14" s="80"/>
      <c r="F14" s="80"/>
      <c r="G14" s="80"/>
      <c r="H14" s="80"/>
      <c r="I14" s="80"/>
    </row>
    <row r="15" spans="2:10" x14ac:dyDescent="0.35">
      <c r="B15" s="3" t="s">
        <v>9</v>
      </c>
      <c r="C15" s="80"/>
      <c r="D15" s="80"/>
      <c r="E15" s="80"/>
      <c r="F15" s="80"/>
      <c r="G15" s="80"/>
      <c r="H15" s="80"/>
      <c r="I15" s="80"/>
    </row>
    <row r="16" spans="2:10" x14ac:dyDescent="0.35"/>
    <row r="17" spans="2:10" x14ac:dyDescent="0.35">
      <c r="B17" s="5" t="s">
        <v>29</v>
      </c>
    </row>
    <row r="18" spans="2:10" x14ac:dyDescent="0.35">
      <c r="B18" s="3" t="s">
        <v>6</v>
      </c>
      <c r="C18" s="80"/>
      <c r="D18" s="80"/>
      <c r="E18" s="80"/>
      <c r="F18" s="80"/>
      <c r="G18" s="80"/>
      <c r="H18" s="80"/>
      <c r="I18" s="80"/>
    </row>
    <row r="19" spans="2:10" x14ac:dyDescent="0.35">
      <c r="B19" s="3" t="s">
        <v>7</v>
      </c>
      <c r="C19" s="80"/>
      <c r="D19" s="80"/>
      <c r="E19" s="80"/>
      <c r="F19" s="80"/>
      <c r="G19" s="80"/>
      <c r="H19" s="80"/>
      <c r="I19" s="80"/>
    </row>
    <row r="20" spans="2:10" x14ac:dyDescent="0.35">
      <c r="C20" s="80"/>
      <c r="D20" s="80"/>
      <c r="E20" s="80"/>
      <c r="F20" s="80"/>
      <c r="G20" s="80"/>
      <c r="H20" s="80"/>
      <c r="I20" s="80"/>
    </row>
    <row r="21" spans="2:10" x14ac:dyDescent="0.35">
      <c r="B21" s="3" t="s">
        <v>8</v>
      </c>
      <c r="C21" s="80"/>
      <c r="D21" s="80"/>
      <c r="E21" s="80"/>
      <c r="F21" s="80"/>
      <c r="G21" s="80"/>
      <c r="H21" s="80"/>
      <c r="I21" s="80"/>
    </row>
    <row r="22" spans="2:10" x14ac:dyDescent="0.35">
      <c r="B22" s="3" t="s">
        <v>9</v>
      </c>
      <c r="C22" s="80"/>
      <c r="D22" s="80"/>
      <c r="E22" s="80"/>
      <c r="F22" s="80"/>
      <c r="G22" s="80"/>
      <c r="H22" s="80"/>
      <c r="I22" s="80"/>
    </row>
    <row r="23" spans="2:10" x14ac:dyDescent="0.35"/>
    <row r="24" spans="2:10" ht="30" customHeight="1" x14ac:dyDescent="0.35">
      <c r="B24" s="77" t="s">
        <v>30</v>
      </c>
      <c r="C24" s="77"/>
      <c r="D24" s="77"/>
      <c r="E24" s="77"/>
      <c r="F24" s="77"/>
      <c r="G24" s="77"/>
      <c r="H24" s="77"/>
      <c r="I24" s="77"/>
      <c r="J24" s="77"/>
    </row>
    <row r="25" spans="2:10" x14ac:dyDescent="0.35">
      <c r="B25" s="3" t="s">
        <v>6</v>
      </c>
      <c r="C25" s="80"/>
      <c r="D25" s="80"/>
      <c r="E25" s="80"/>
      <c r="F25" s="80"/>
      <c r="G25" s="80"/>
      <c r="H25" s="80"/>
      <c r="I25" s="80"/>
    </row>
    <row r="26" spans="2:10" x14ac:dyDescent="0.35">
      <c r="B26" s="3" t="s">
        <v>7</v>
      </c>
      <c r="C26" s="80"/>
      <c r="D26" s="80"/>
      <c r="E26" s="80"/>
      <c r="F26" s="80"/>
      <c r="G26" s="80"/>
      <c r="H26" s="80"/>
      <c r="I26" s="80"/>
    </row>
    <row r="27" spans="2:10" x14ac:dyDescent="0.35">
      <c r="C27" s="80"/>
      <c r="D27" s="80"/>
      <c r="E27" s="80"/>
      <c r="F27" s="80"/>
      <c r="G27" s="80"/>
      <c r="H27" s="80"/>
      <c r="I27" s="80"/>
    </row>
    <row r="28" spans="2:10" x14ac:dyDescent="0.35"/>
    <row r="29" spans="2:10" ht="20.5" customHeight="1" x14ac:dyDescent="0.35">
      <c r="B29" s="9" t="s">
        <v>10</v>
      </c>
    </row>
    <row r="30" spans="2:10" ht="62.5" customHeight="1" x14ac:dyDescent="0.35">
      <c r="B30" s="81" t="s">
        <v>211</v>
      </c>
      <c r="C30" s="81"/>
      <c r="D30" s="81"/>
      <c r="E30" s="81"/>
      <c r="F30" s="81"/>
      <c r="G30" s="81"/>
      <c r="H30" s="81"/>
      <c r="I30" s="81"/>
      <c r="J30" s="81"/>
    </row>
    <row r="31" spans="2:10" ht="13.5" customHeight="1" x14ac:dyDescent="0.35">
      <c r="B31" s="31"/>
      <c r="C31" s="31"/>
      <c r="D31" s="31"/>
      <c r="E31" s="31"/>
      <c r="F31" s="31"/>
      <c r="G31" s="31"/>
      <c r="H31" s="31"/>
      <c r="I31" s="31"/>
      <c r="J31" s="31"/>
    </row>
    <row r="32" spans="2:10" x14ac:dyDescent="0.35">
      <c r="B32" s="32" t="s">
        <v>6</v>
      </c>
      <c r="E32" s="32" t="s">
        <v>11</v>
      </c>
      <c r="F32" s="7"/>
      <c r="H32" s="6" t="s">
        <v>12</v>
      </c>
      <c r="J32" s="67" t="s">
        <v>28</v>
      </c>
    </row>
    <row r="33" spans="2:10" x14ac:dyDescent="0.35">
      <c r="B33" s="65"/>
      <c r="C33" s="68"/>
      <c r="E33" s="65"/>
      <c r="H33" s="10"/>
      <c r="J33" s="11"/>
    </row>
    <row r="34" spans="2:10" x14ac:dyDescent="0.35">
      <c r="B34" s="65"/>
      <c r="C34" s="68"/>
      <c r="E34" s="65"/>
      <c r="H34" s="10"/>
      <c r="J34" s="11"/>
    </row>
    <row r="35" spans="2:10" x14ac:dyDescent="0.35">
      <c r="B35" s="65"/>
      <c r="C35" s="68"/>
      <c r="E35" s="65"/>
      <c r="H35" s="10"/>
      <c r="J35" s="11"/>
    </row>
    <row r="36" spans="2:10" x14ac:dyDescent="0.35">
      <c r="B36" s="65"/>
      <c r="C36" s="68"/>
      <c r="E36" s="65"/>
      <c r="H36" s="10"/>
      <c r="J36" s="11"/>
    </row>
    <row r="37" spans="2:10" x14ac:dyDescent="0.35">
      <c r="B37" s="65"/>
      <c r="C37" s="68"/>
      <c r="E37" s="65"/>
      <c r="H37" s="10"/>
      <c r="J37" s="11"/>
    </row>
    <row r="38" spans="2:10" x14ac:dyDescent="0.35">
      <c r="B38" s="65"/>
      <c r="C38" s="68"/>
      <c r="E38" s="65"/>
      <c r="H38" s="10"/>
      <c r="J38" s="11"/>
    </row>
    <row r="39" spans="2:10" x14ac:dyDescent="0.35">
      <c r="B39" s="65"/>
      <c r="C39" s="68"/>
      <c r="E39" s="65"/>
      <c r="H39" s="10"/>
      <c r="J39" s="11"/>
    </row>
    <row r="40" spans="2:10" x14ac:dyDescent="0.35">
      <c r="B40" s="65"/>
      <c r="C40" s="68"/>
      <c r="E40" s="65"/>
      <c r="H40" s="10"/>
      <c r="J40" s="11"/>
    </row>
    <row r="41" spans="2:10" x14ac:dyDescent="0.35">
      <c r="B41" s="65"/>
      <c r="C41" s="68"/>
      <c r="E41" s="65"/>
      <c r="H41" s="10"/>
      <c r="J41" s="11"/>
    </row>
    <row r="42" spans="2:10" x14ac:dyDescent="0.35">
      <c r="B42" s="65"/>
      <c r="C42" s="68"/>
      <c r="E42" s="65"/>
      <c r="H42" s="10"/>
      <c r="J42" s="11"/>
    </row>
    <row r="43" spans="2:10" x14ac:dyDescent="0.35">
      <c r="B43" s="65"/>
      <c r="C43" s="68"/>
      <c r="E43" s="65"/>
      <c r="H43" s="10"/>
      <c r="J43" s="11"/>
    </row>
    <row r="44" spans="2:10" x14ac:dyDescent="0.35">
      <c r="B44" s="65"/>
      <c r="C44" s="68"/>
      <c r="E44" s="65"/>
      <c r="H44" s="10"/>
      <c r="J44" s="11"/>
    </row>
    <row r="45" spans="2:10" x14ac:dyDescent="0.35">
      <c r="B45" s="65"/>
      <c r="C45" s="68"/>
      <c r="E45" s="65"/>
      <c r="H45" s="10"/>
      <c r="J45" s="11"/>
    </row>
    <row r="46" spans="2:10" x14ac:dyDescent="0.35">
      <c r="B46" s="65"/>
      <c r="C46" s="68"/>
      <c r="E46" s="65"/>
      <c r="H46" s="10"/>
      <c r="J46" s="11"/>
    </row>
    <row r="47" spans="2:10" x14ac:dyDescent="0.35">
      <c r="B47" s="65"/>
      <c r="C47" s="68"/>
      <c r="E47" s="65"/>
      <c r="H47" s="10"/>
      <c r="J47" s="11"/>
    </row>
    <row r="48" spans="2:10" x14ac:dyDescent="0.35">
      <c r="B48" s="65"/>
      <c r="C48" s="68"/>
      <c r="E48" s="65"/>
      <c r="H48" s="10"/>
      <c r="J48" s="11"/>
    </row>
    <row r="49" spans="2:10" x14ac:dyDescent="0.35">
      <c r="B49" s="65"/>
      <c r="C49" s="68"/>
      <c r="E49" s="65"/>
      <c r="H49" s="10"/>
      <c r="J49" s="11"/>
    </row>
    <row r="50" spans="2:10" x14ac:dyDescent="0.35">
      <c r="B50" s="65"/>
      <c r="C50" s="68"/>
      <c r="E50" s="65"/>
      <c r="H50" s="10"/>
      <c r="J50" s="11"/>
    </row>
    <row r="51" spans="2:10" x14ac:dyDescent="0.35">
      <c r="B51" s="65"/>
      <c r="C51" s="68"/>
      <c r="E51" s="65"/>
      <c r="H51" s="10"/>
      <c r="J51" s="11"/>
    </row>
    <row r="52" spans="2:10" x14ac:dyDescent="0.35">
      <c r="B52" s="65"/>
      <c r="C52" s="68"/>
      <c r="E52" s="65"/>
      <c r="H52" s="10"/>
      <c r="J52" s="11"/>
    </row>
    <row r="53" spans="2:10" x14ac:dyDescent="0.35">
      <c r="B53" s="65"/>
      <c r="C53" s="68"/>
      <c r="E53" s="65"/>
      <c r="H53" s="10"/>
      <c r="J53" s="11"/>
    </row>
    <row r="54" spans="2:10" x14ac:dyDescent="0.35">
      <c r="B54" s="65"/>
      <c r="C54" s="68"/>
      <c r="E54" s="65"/>
      <c r="H54" s="10"/>
      <c r="J54" s="11"/>
    </row>
    <row r="55" spans="2:10" x14ac:dyDescent="0.35">
      <c r="B55" s="65"/>
      <c r="C55" s="66"/>
      <c r="E55" s="65"/>
      <c r="H55" s="10"/>
      <c r="J55" s="11"/>
    </row>
    <row r="56" spans="2:10" x14ac:dyDescent="0.35">
      <c r="B56" s="65"/>
      <c r="C56" s="66"/>
      <c r="E56" s="65"/>
      <c r="H56" s="10"/>
      <c r="J56" s="11"/>
    </row>
    <row r="57" spans="2:10" x14ac:dyDescent="0.35">
      <c r="B57" s="65"/>
      <c r="C57" s="66"/>
      <c r="E57" s="65"/>
      <c r="H57" s="10"/>
      <c r="J57" s="11"/>
    </row>
    <row r="58" spans="2:10" x14ac:dyDescent="0.35"/>
    <row r="59" spans="2:10" x14ac:dyDescent="0.35"/>
    <row r="60" spans="2:10" x14ac:dyDescent="0.35"/>
    <row r="61" spans="2:10" x14ac:dyDescent="0.35"/>
  </sheetData>
  <sheetProtection algorithmName="SHA-512" hashValue="Vu9vod5zKTJUQkdXUa6CaRITh01JKXfKGrkKi+8RYJ/01TzkmQ+3ej6rMiPtQp9i80Z5B/mfEy9O8KntrDfsig==" saltValue="EDXWYav+A9W8VDo9vCHuVw==" spinCount="100000" sheet="1" selectLockedCells="1"/>
  <mergeCells count="20">
    <mergeCell ref="B2:J2"/>
    <mergeCell ref="C22:I22"/>
    <mergeCell ref="C25:I25"/>
    <mergeCell ref="C26:I26"/>
    <mergeCell ref="C4:I4"/>
    <mergeCell ref="C5:I5"/>
    <mergeCell ref="C6:I6"/>
    <mergeCell ref="C7:I7"/>
    <mergeCell ref="C11:I11"/>
    <mergeCell ref="C12:I12"/>
    <mergeCell ref="C13:I13"/>
    <mergeCell ref="C14:I14"/>
    <mergeCell ref="C15:I15"/>
    <mergeCell ref="C18:I18"/>
    <mergeCell ref="C19:I19"/>
    <mergeCell ref="C27:I27"/>
    <mergeCell ref="C20:I20"/>
    <mergeCell ref="C21:I21"/>
    <mergeCell ref="B30:J30"/>
    <mergeCell ref="B24:J2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1D95C-CFA3-4145-8CC5-20122A550D8F}">
  <sheetPr>
    <pageSetUpPr autoPageBreaks="0" fitToPage="1"/>
  </sheetPr>
  <dimension ref="A1:M184"/>
  <sheetViews>
    <sheetView showGridLines="0" workbookViewId="0">
      <selection activeCell="K104" sqref="K104"/>
    </sheetView>
  </sheetViews>
  <sheetFormatPr defaultColWidth="0" defaultRowHeight="14.5" zeroHeight="1" x14ac:dyDescent="0.35"/>
  <cols>
    <col min="1" max="1" width="4.54296875" customWidth="1"/>
    <col min="2" max="2" width="3.453125" style="8" customWidth="1"/>
    <col min="3" max="8" width="8.7265625" customWidth="1"/>
    <col min="9" max="9" width="9.453125" customWidth="1"/>
    <col min="10" max="10" width="8.7265625" customWidth="1"/>
    <col min="11" max="11" width="15.26953125" style="49" customWidth="1"/>
    <col min="12" max="13" width="8.7265625" customWidth="1"/>
    <col min="14" max="16384" width="8.7265625" hidden="1"/>
  </cols>
  <sheetData>
    <row r="1" spans="2:13" ht="26.5" customHeight="1" x14ac:dyDescent="0.5">
      <c r="B1" s="71" t="s">
        <v>119</v>
      </c>
      <c r="C1" s="71"/>
      <c r="D1" s="71"/>
      <c r="E1" s="71"/>
      <c r="F1" s="71"/>
      <c r="G1" s="71"/>
      <c r="H1" s="71"/>
      <c r="I1" s="71"/>
      <c r="J1" s="71"/>
      <c r="K1" s="71"/>
    </row>
    <row r="2" spans="2:13" ht="15" customHeight="1" x14ac:dyDescent="0.35">
      <c r="B2" s="72" t="s">
        <v>229</v>
      </c>
      <c r="C2" s="72"/>
      <c r="D2" s="72"/>
      <c r="E2" s="72"/>
      <c r="F2" s="72"/>
      <c r="G2" s="72"/>
      <c r="H2" s="72"/>
      <c r="I2" s="72"/>
      <c r="J2" s="72"/>
      <c r="K2" s="72"/>
    </row>
    <row r="3" spans="2:13" ht="19.5" customHeight="1" x14ac:dyDescent="0.35">
      <c r="B3" s="13"/>
      <c r="C3" s="13"/>
      <c r="D3" s="13"/>
      <c r="E3" s="13"/>
      <c r="F3" s="13"/>
      <c r="G3" s="13"/>
      <c r="H3" s="13"/>
      <c r="I3" s="13"/>
      <c r="J3" s="13"/>
      <c r="K3" s="47"/>
    </row>
    <row r="4" spans="2:13" ht="20.149999999999999" customHeight="1" x14ac:dyDescent="0.45">
      <c r="B4" s="74" t="s">
        <v>34</v>
      </c>
      <c r="C4" s="74"/>
      <c r="D4" s="74"/>
      <c r="E4" s="74"/>
      <c r="F4" s="74"/>
      <c r="G4" s="74"/>
      <c r="H4" s="74"/>
      <c r="I4" s="74"/>
      <c r="J4" s="74"/>
      <c r="K4" s="74"/>
      <c r="L4" s="74"/>
      <c r="M4" s="24"/>
    </row>
    <row r="5" spans="2:13" ht="10.5" customHeight="1" x14ac:dyDescent="0.45">
      <c r="B5" s="18"/>
      <c r="C5" s="15"/>
      <c r="D5" s="15"/>
      <c r="E5" s="15"/>
      <c r="F5" s="15"/>
      <c r="G5" s="15"/>
      <c r="H5" s="15"/>
      <c r="I5" s="15"/>
      <c r="J5" s="15"/>
      <c r="K5" s="48"/>
      <c r="L5" s="15"/>
      <c r="M5" s="15"/>
    </row>
    <row r="6" spans="2:13" x14ac:dyDescent="0.35">
      <c r="B6" s="5" t="s">
        <v>208</v>
      </c>
    </row>
    <row r="7" spans="2:13" ht="16.5" customHeight="1" x14ac:dyDescent="0.35">
      <c r="B7" s="8">
        <v>1</v>
      </c>
      <c r="C7" t="s">
        <v>35</v>
      </c>
      <c r="K7" s="50"/>
    </row>
    <row r="8" spans="2:13" ht="16.5" customHeight="1" x14ac:dyDescent="0.35">
      <c r="B8" s="8">
        <v>2</v>
      </c>
      <c r="C8" t="s">
        <v>36</v>
      </c>
      <c r="K8" s="50"/>
    </row>
    <row r="9" spans="2:13" ht="16.5" customHeight="1" x14ac:dyDescent="0.35">
      <c r="B9" s="8">
        <v>3</v>
      </c>
      <c r="C9" t="s">
        <v>37</v>
      </c>
      <c r="K9" s="50"/>
    </row>
    <row r="10" spans="2:13" ht="16.5" customHeight="1" x14ac:dyDescent="0.35">
      <c r="B10" s="8">
        <v>4</v>
      </c>
      <c r="C10" t="s">
        <v>38</v>
      </c>
      <c r="K10" s="50"/>
    </row>
    <row r="11" spans="2:13" x14ac:dyDescent="0.35">
      <c r="J11" s="17" t="s">
        <v>39</v>
      </c>
      <c r="K11" s="51">
        <f>ROUND(SUM(K7:K10),2)</f>
        <v>0</v>
      </c>
    </row>
    <row r="12" spans="2:13" x14ac:dyDescent="0.35">
      <c r="C12" s="9" t="s">
        <v>41</v>
      </c>
    </row>
    <row r="13" spans="2:13" ht="16.5" customHeight="1" x14ac:dyDescent="0.35">
      <c r="B13" s="8">
        <v>5</v>
      </c>
      <c r="C13" t="s">
        <v>40</v>
      </c>
      <c r="E13" s="70"/>
      <c r="F13" s="70"/>
      <c r="G13" s="70"/>
      <c r="H13" s="70"/>
      <c r="I13" s="70"/>
      <c r="K13" s="50"/>
    </row>
    <row r="14" spans="2:13" ht="14.5" customHeight="1" x14ac:dyDescent="0.35"/>
    <row r="15" spans="2:13" x14ac:dyDescent="0.35">
      <c r="C15" s="16" t="s">
        <v>76</v>
      </c>
      <c r="D15" s="16"/>
      <c r="E15" s="16"/>
      <c r="F15" s="16"/>
      <c r="G15" s="16"/>
      <c r="H15" s="16"/>
      <c r="I15" s="16"/>
    </row>
    <row r="16" spans="2:13" ht="16.5" customHeight="1" x14ac:dyDescent="0.35">
      <c r="B16" s="8">
        <v>6</v>
      </c>
      <c r="C16" t="s">
        <v>40</v>
      </c>
      <c r="E16" s="70"/>
      <c r="F16" s="70"/>
      <c r="G16" s="70"/>
      <c r="H16" s="70"/>
      <c r="I16" s="70"/>
      <c r="K16" s="50"/>
    </row>
    <row r="17" spans="2:11" x14ac:dyDescent="0.35"/>
    <row r="18" spans="2:11" x14ac:dyDescent="0.35">
      <c r="J18" s="17" t="s">
        <v>98</v>
      </c>
      <c r="K18" s="51">
        <f>ROUND(SUM(K11+K13-K16),2)</f>
        <v>0</v>
      </c>
    </row>
    <row r="19" spans="2:11" x14ac:dyDescent="0.35"/>
    <row r="20" spans="2:11" x14ac:dyDescent="0.35">
      <c r="B20" s="19" t="s">
        <v>209</v>
      </c>
    </row>
    <row r="21" spans="2:11" ht="16.5" customHeight="1" x14ac:dyDescent="0.35">
      <c r="B21" s="8">
        <v>7</v>
      </c>
      <c r="C21" t="s">
        <v>35</v>
      </c>
      <c r="K21" s="50"/>
    </row>
    <row r="22" spans="2:11" ht="16.5" customHeight="1" x14ac:dyDescent="0.35">
      <c r="B22" s="8">
        <v>8</v>
      </c>
      <c r="C22" t="s">
        <v>36</v>
      </c>
      <c r="K22" s="50"/>
    </row>
    <row r="23" spans="2:11" ht="16.5" customHeight="1" x14ac:dyDescent="0.35">
      <c r="B23" s="8">
        <v>9</v>
      </c>
      <c r="C23" t="s">
        <v>37</v>
      </c>
      <c r="K23" s="50"/>
    </row>
    <row r="24" spans="2:11" ht="16.5" customHeight="1" x14ac:dyDescent="0.35">
      <c r="B24" s="8">
        <v>10</v>
      </c>
      <c r="C24" t="s">
        <v>38</v>
      </c>
      <c r="K24" s="50"/>
    </row>
    <row r="25" spans="2:11" x14ac:dyDescent="0.35">
      <c r="J25" s="9" t="s">
        <v>39</v>
      </c>
      <c r="K25" s="51">
        <f>ROUND(SUM(K21:K24),2)</f>
        <v>0</v>
      </c>
    </row>
    <row r="26" spans="2:11" x14ac:dyDescent="0.35">
      <c r="C26" s="9" t="s">
        <v>60</v>
      </c>
    </row>
    <row r="27" spans="2:11" ht="16.5" customHeight="1" x14ac:dyDescent="0.35">
      <c r="B27" s="8">
        <v>11</v>
      </c>
      <c r="C27" t="s">
        <v>40</v>
      </c>
      <c r="E27" s="70"/>
      <c r="F27" s="70"/>
      <c r="G27" s="70"/>
      <c r="H27" s="70"/>
      <c r="I27" s="70"/>
      <c r="K27" s="50"/>
    </row>
    <row r="28" spans="2:11" x14ac:dyDescent="0.35"/>
    <row r="29" spans="2:11" x14ac:dyDescent="0.35">
      <c r="C29" s="16" t="s">
        <v>61</v>
      </c>
      <c r="D29" s="16"/>
      <c r="E29" s="16"/>
      <c r="F29" s="16"/>
      <c r="G29" s="16"/>
      <c r="H29" s="16"/>
      <c r="I29" s="16"/>
    </row>
    <row r="30" spans="2:11" ht="16.5" customHeight="1" x14ac:dyDescent="0.35">
      <c r="B30" s="8">
        <v>12</v>
      </c>
      <c r="C30" t="s">
        <v>40</v>
      </c>
      <c r="E30" s="70"/>
      <c r="F30" s="70"/>
      <c r="G30" s="70"/>
      <c r="H30" s="70"/>
      <c r="I30" s="70"/>
      <c r="K30" s="50"/>
    </row>
    <row r="31" spans="2:11" ht="14.5" customHeight="1" x14ac:dyDescent="0.35"/>
    <row r="32" spans="2:11" ht="16.5" customHeight="1" x14ac:dyDescent="0.35">
      <c r="J32" s="17" t="s">
        <v>99</v>
      </c>
      <c r="K32" s="51">
        <f>ROUND(SUM(K25+K27-K30),2)</f>
        <v>0</v>
      </c>
    </row>
    <row r="33" spans="2:13" ht="33" customHeight="1" x14ac:dyDescent="0.35">
      <c r="B33" s="73" t="s">
        <v>42</v>
      </c>
      <c r="C33" s="73"/>
      <c r="D33" s="73"/>
      <c r="E33" s="73"/>
      <c r="F33" s="73"/>
      <c r="G33" s="73"/>
      <c r="H33" s="73"/>
      <c r="I33" s="73"/>
      <c r="J33" s="73"/>
      <c r="K33" s="52"/>
    </row>
    <row r="34" spans="2:13" ht="20.5" customHeight="1" x14ac:dyDescent="0.35">
      <c r="J34" s="17" t="s">
        <v>43</v>
      </c>
      <c r="K34" s="51">
        <f>ROUND(K32-K18,2)</f>
        <v>0</v>
      </c>
    </row>
    <row r="35" spans="2:13" ht="12.65" customHeight="1" x14ac:dyDescent="0.35"/>
    <row r="36" spans="2:13" ht="29.5" customHeight="1" x14ac:dyDescent="0.35">
      <c r="B36" s="73" t="s">
        <v>133</v>
      </c>
      <c r="C36" s="73"/>
      <c r="D36" s="73"/>
      <c r="E36" s="73"/>
      <c r="F36" s="73"/>
      <c r="G36" s="73"/>
      <c r="H36" s="73"/>
      <c r="I36" s="73"/>
      <c r="J36" s="73"/>
      <c r="K36" s="53" t="str">
        <f>IF(K167=0,"Correct","Error")</f>
        <v>Correct</v>
      </c>
    </row>
    <row r="37" spans="2:13" x14ac:dyDescent="0.35"/>
    <row r="38" spans="2:13" ht="16.5" customHeight="1" x14ac:dyDescent="0.35">
      <c r="B38" s="8">
        <v>13</v>
      </c>
      <c r="C38" t="s">
        <v>45</v>
      </c>
      <c r="K38" s="50"/>
    </row>
    <row r="39" spans="2:13" x14ac:dyDescent="0.35"/>
    <row r="40" spans="2:13" x14ac:dyDescent="0.35"/>
    <row r="41" spans="2:13" ht="21" customHeight="1" x14ac:dyDescent="0.45">
      <c r="B41" s="75" t="s">
        <v>207</v>
      </c>
      <c r="C41" s="75"/>
      <c r="D41" s="75"/>
      <c r="E41" s="75"/>
      <c r="F41" s="75"/>
      <c r="G41" s="75"/>
      <c r="H41" s="75"/>
      <c r="I41" s="75"/>
      <c r="J41" s="75"/>
      <c r="K41" s="75"/>
      <c r="L41" s="75"/>
      <c r="M41" s="24"/>
    </row>
    <row r="42" spans="2:13" ht="21" customHeight="1" x14ac:dyDescent="0.45">
      <c r="B42" s="15"/>
      <c r="C42" s="15"/>
      <c r="D42" s="15"/>
      <c r="E42" s="15"/>
      <c r="F42" s="15"/>
      <c r="G42" s="15"/>
      <c r="H42" s="15"/>
      <c r="I42" s="15"/>
      <c r="J42" s="15"/>
      <c r="K42" s="48"/>
      <c r="L42" s="15"/>
      <c r="M42" s="15"/>
    </row>
    <row r="43" spans="2:13" ht="16.5" customHeight="1" x14ac:dyDescent="0.35">
      <c r="B43" s="8">
        <v>14</v>
      </c>
      <c r="C43" t="s">
        <v>46</v>
      </c>
      <c r="K43" s="50"/>
      <c r="L43" t="str">
        <f>IF(K43&gt;4999,"See Help tab for potential charitable contribution reporting","")</f>
        <v/>
      </c>
    </row>
    <row r="44" spans="2:13" ht="16.5" customHeight="1" x14ac:dyDescent="0.35">
      <c r="B44" s="8">
        <v>15</v>
      </c>
      <c r="C44" t="s">
        <v>47</v>
      </c>
      <c r="K44" s="50"/>
    </row>
    <row r="45" spans="2:13" ht="16.5" customHeight="1" x14ac:dyDescent="0.35">
      <c r="B45" s="8">
        <v>16</v>
      </c>
      <c r="C45" t="s">
        <v>48</v>
      </c>
      <c r="K45" s="50"/>
    </row>
    <row r="46" spans="2:13" x14ac:dyDescent="0.35"/>
    <row r="47" spans="2:13" x14ac:dyDescent="0.35">
      <c r="C47" s="9" t="s">
        <v>50</v>
      </c>
    </row>
    <row r="48" spans="2:13" ht="16.5" customHeight="1" x14ac:dyDescent="0.35">
      <c r="B48" s="8">
        <v>17</v>
      </c>
      <c r="C48" t="s">
        <v>49</v>
      </c>
      <c r="K48" s="50"/>
    </row>
    <row r="49" spans="2:11" ht="16.5" customHeight="1" x14ac:dyDescent="0.35">
      <c r="B49" s="8">
        <v>18</v>
      </c>
      <c r="C49" t="s">
        <v>69</v>
      </c>
      <c r="K49" s="50"/>
    </row>
    <row r="50" spans="2:11" x14ac:dyDescent="0.35">
      <c r="J50" s="17" t="s">
        <v>100</v>
      </c>
      <c r="K50" s="51">
        <f>K48-K49</f>
        <v>0</v>
      </c>
    </row>
    <row r="51" spans="2:11" x14ac:dyDescent="0.35"/>
    <row r="52" spans="2:11" x14ac:dyDescent="0.35">
      <c r="C52" s="9" t="s">
        <v>174</v>
      </c>
    </row>
    <row r="53" spans="2:11" ht="16.5" customHeight="1" x14ac:dyDescent="0.35">
      <c r="B53" s="8">
        <v>19</v>
      </c>
      <c r="C53" t="s">
        <v>55</v>
      </c>
      <c r="K53" s="50"/>
    </row>
    <row r="54" spans="2:11" ht="16.5" customHeight="1" x14ac:dyDescent="0.35">
      <c r="B54" s="8">
        <v>20</v>
      </c>
      <c r="C54" t="s">
        <v>51</v>
      </c>
      <c r="K54" s="50"/>
    </row>
    <row r="55" spans="2:11" ht="16.5" customHeight="1" x14ac:dyDescent="0.35">
      <c r="B55" s="8">
        <v>21</v>
      </c>
      <c r="C55" t="s">
        <v>52</v>
      </c>
      <c r="K55" s="50"/>
    </row>
    <row r="56" spans="2:11" ht="16.5" customHeight="1" x14ac:dyDescent="0.35">
      <c r="B56" s="8">
        <v>22</v>
      </c>
      <c r="C56" t="s">
        <v>53</v>
      </c>
      <c r="K56" s="50"/>
    </row>
    <row r="57" spans="2:11" ht="16.5" customHeight="1" x14ac:dyDescent="0.35">
      <c r="B57" s="8">
        <v>23</v>
      </c>
      <c r="C57" t="s">
        <v>56</v>
      </c>
      <c r="K57" s="50"/>
    </row>
    <row r="58" spans="2:11" ht="46.5" customHeight="1" x14ac:dyDescent="0.35">
      <c r="B58" s="14">
        <v>24</v>
      </c>
      <c r="C58" s="77" t="s">
        <v>210</v>
      </c>
      <c r="D58" s="77"/>
      <c r="E58" s="77"/>
      <c r="F58" s="77"/>
      <c r="G58" s="77"/>
      <c r="H58" s="77"/>
      <c r="I58" s="77"/>
      <c r="K58" s="50"/>
    </row>
    <row r="59" spans="2:11" ht="16.5" customHeight="1" x14ac:dyDescent="0.35">
      <c r="B59" s="8">
        <v>25</v>
      </c>
      <c r="C59" t="s">
        <v>54</v>
      </c>
      <c r="K59" s="50"/>
    </row>
    <row r="60" spans="2:11" ht="16.5" customHeight="1" x14ac:dyDescent="0.35">
      <c r="B60" s="8">
        <v>26</v>
      </c>
      <c r="C60" t="s">
        <v>57</v>
      </c>
      <c r="K60" s="50"/>
    </row>
    <row r="61" spans="2:11" ht="16.5" customHeight="1" x14ac:dyDescent="0.35">
      <c r="B61" s="8">
        <v>27</v>
      </c>
      <c r="C61" t="s">
        <v>58</v>
      </c>
      <c r="K61" s="50"/>
    </row>
    <row r="62" spans="2:11" ht="16.5" customHeight="1" x14ac:dyDescent="0.35">
      <c r="B62" s="8">
        <v>28</v>
      </c>
      <c r="C62" t="s">
        <v>59</v>
      </c>
      <c r="E62" s="70"/>
      <c r="F62" s="70"/>
      <c r="G62" s="70"/>
      <c r="H62" s="70"/>
      <c r="I62" s="70"/>
      <c r="K62" s="50"/>
    </row>
    <row r="63" spans="2:11" ht="16.5" customHeight="1" x14ac:dyDescent="0.35">
      <c r="B63" s="8">
        <v>29</v>
      </c>
      <c r="C63" t="s">
        <v>59</v>
      </c>
      <c r="E63" s="70"/>
      <c r="F63" s="70"/>
      <c r="G63" s="70"/>
      <c r="H63" s="70"/>
      <c r="I63" s="70"/>
      <c r="K63" s="50"/>
    </row>
    <row r="64" spans="2:11" ht="16.5" customHeight="1" x14ac:dyDescent="0.35">
      <c r="B64" s="8">
        <v>30</v>
      </c>
      <c r="C64" t="s">
        <v>59</v>
      </c>
      <c r="E64" s="70"/>
      <c r="F64" s="70"/>
      <c r="G64" s="70"/>
      <c r="H64" s="70"/>
      <c r="I64" s="70"/>
      <c r="K64" s="50"/>
    </row>
    <row r="65" spans="2:11" x14ac:dyDescent="0.35">
      <c r="J65" s="17" t="s">
        <v>101</v>
      </c>
      <c r="K65" s="51">
        <f>ROUND(SUM(K53:K64),2)</f>
        <v>0</v>
      </c>
    </row>
    <row r="66" spans="2:11" x14ac:dyDescent="0.35"/>
    <row r="67" spans="2:11" x14ac:dyDescent="0.35"/>
    <row r="68" spans="2:11" x14ac:dyDescent="0.35">
      <c r="C68" s="9" t="s">
        <v>77</v>
      </c>
    </row>
    <row r="69" spans="2:11" x14ac:dyDescent="0.35">
      <c r="C69" s="9"/>
      <c r="J69" s="8" t="s">
        <v>31</v>
      </c>
      <c r="K69" s="54" t="s">
        <v>32</v>
      </c>
    </row>
    <row r="70" spans="2:11" x14ac:dyDescent="0.35">
      <c r="B70" s="8">
        <v>31</v>
      </c>
      <c r="C70" t="s">
        <v>62</v>
      </c>
      <c r="J70" s="25"/>
      <c r="K70" s="50"/>
    </row>
    <row r="71" spans="2:11" ht="16.5" customHeight="1" x14ac:dyDescent="0.35">
      <c r="B71" s="8">
        <v>32</v>
      </c>
      <c r="C71" t="s">
        <v>63</v>
      </c>
      <c r="E71" s="70"/>
      <c r="F71" s="70"/>
      <c r="G71" s="70"/>
      <c r="H71" s="70"/>
      <c r="I71" s="70"/>
    </row>
    <row r="72" spans="2:11" ht="16.5" customHeight="1" x14ac:dyDescent="0.35">
      <c r="B72" s="8">
        <v>33</v>
      </c>
      <c r="C72" t="s">
        <v>64</v>
      </c>
      <c r="K72" s="50"/>
    </row>
    <row r="73" spans="2:11" ht="32.5" customHeight="1" x14ac:dyDescent="0.35">
      <c r="B73" s="14">
        <v>34</v>
      </c>
      <c r="C73" s="77" t="s">
        <v>183</v>
      </c>
      <c r="D73" s="77"/>
      <c r="E73" s="77"/>
      <c r="F73" s="77"/>
      <c r="G73" s="77"/>
      <c r="H73" s="77"/>
      <c r="I73" s="77"/>
      <c r="J73" s="78"/>
      <c r="K73" s="50"/>
    </row>
    <row r="74" spans="2:11" ht="16.5" customHeight="1" x14ac:dyDescent="0.35">
      <c r="J74" s="17" t="s">
        <v>67</v>
      </c>
      <c r="K74" s="51">
        <f>K72-K73</f>
        <v>0</v>
      </c>
    </row>
    <row r="75" spans="2:11" ht="16.5" customHeight="1" x14ac:dyDescent="0.35"/>
    <row r="76" spans="2:11" x14ac:dyDescent="0.35"/>
    <row r="77" spans="2:11" ht="16.5" customHeight="1" x14ac:dyDescent="0.35">
      <c r="B77" s="8">
        <v>35</v>
      </c>
      <c r="C77" t="s">
        <v>65</v>
      </c>
      <c r="E77" s="70"/>
      <c r="F77" s="70"/>
      <c r="G77" s="70"/>
      <c r="H77" s="70"/>
      <c r="I77" s="70"/>
    </row>
    <row r="78" spans="2:11" ht="16.5" customHeight="1" x14ac:dyDescent="0.35">
      <c r="B78" s="8">
        <v>36</v>
      </c>
      <c r="C78" t="s">
        <v>66</v>
      </c>
      <c r="K78" s="50"/>
    </row>
    <row r="79" spans="2:11" ht="32.5" customHeight="1" x14ac:dyDescent="0.35">
      <c r="B79" s="14">
        <v>37</v>
      </c>
      <c r="C79" s="77" t="s">
        <v>183</v>
      </c>
      <c r="D79" s="77"/>
      <c r="E79" s="77"/>
      <c r="F79" s="77"/>
      <c r="G79" s="77"/>
      <c r="H79" s="77"/>
      <c r="I79" s="77"/>
      <c r="J79" s="78"/>
      <c r="K79" s="50"/>
    </row>
    <row r="80" spans="2:11" ht="22" customHeight="1" x14ac:dyDescent="0.35">
      <c r="J80" s="17" t="s">
        <v>67</v>
      </c>
      <c r="K80" s="51">
        <f>ROUND(K78-K79,2)</f>
        <v>0</v>
      </c>
    </row>
    <row r="81" spans="2:11" x14ac:dyDescent="0.35"/>
    <row r="82" spans="2:11" ht="16.5" customHeight="1" x14ac:dyDescent="0.35">
      <c r="B82" s="8" t="s">
        <v>221</v>
      </c>
      <c r="C82" t="s">
        <v>224</v>
      </c>
      <c r="K82" s="50"/>
    </row>
    <row r="83" spans="2:11" ht="16.5" customHeight="1" x14ac:dyDescent="0.35">
      <c r="B83" s="8" t="s">
        <v>222</v>
      </c>
      <c r="C83" t="s">
        <v>223</v>
      </c>
      <c r="K83" s="50"/>
    </row>
    <row r="84" spans="2:11" ht="16.5" customHeight="1" x14ac:dyDescent="0.35">
      <c r="B84" s="8" t="s">
        <v>225</v>
      </c>
      <c r="C84" t="s">
        <v>226</v>
      </c>
      <c r="K84" s="50"/>
    </row>
    <row r="85" spans="2:11" ht="16.5" customHeight="1" x14ac:dyDescent="0.35">
      <c r="B85" s="8" t="s">
        <v>227</v>
      </c>
      <c r="C85" t="s">
        <v>228</v>
      </c>
      <c r="K85" s="50"/>
    </row>
    <row r="86" spans="2:11" x14ac:dyDescent="0.35">
      <c r="J86" s="17" t="s">
        <v>179</v>
      </c>
      <c r="K86" s="51">
        <f>ROUND((K82+K83)-(K84+K85),2)</f>
        <v>0</v>
      </c>
    </row>
    <row r="87" spans="2:11" x14ac:dyDescent="0.35"/>
    <row r="88" spans="2:11" ht="42" customHeight="1" x14ac:dyDescent="0.35">
      <c r="B88" s="73" t="s">
        <v>68</v>
      </c>
      <c r="C88" s="73"/>
      <c r="D88" s="73"/>
      <c r="E88" s="73"/>
      <c r="F88" s="73"/>
      <c r="G88" s="73"/>
      <c r="H88" s="73"/>
      <c r="I88" s="73"/>
      <c r="J88" s="73"/>
      <c r="K88" s="55" t="str">
        <f>IF((K72+K78+K82)&gt;15000, "Yes","No")</f>
        <v>No</v>
      </c>
    </row>
    <row r="89" spans="2:11" x14ac:dyDescent="0.35"/>
    <row r="90" spans="2:11" x14ac:dyDescent="0.35">
      <c r="B90" s="8">
        <v>40</v>
      </c>
      <c r="C90" t="s">
        <v>72</v>
      </c>
    </row>
    <row r="91" spans="2:11" x14ac:dyDescent="0.35">
      <c r="C91" s="70"/>
      <c r="D91" s="70"/>
      <c r="E91" s="70"/>
      <c r="F91" s="70"/>
      <c r="G91" s="70"/>
      <c r="H91" s="70"/>
      <c r="I91" s="70"/>
      <c r="K91" s="50"/>
    </row>
    <row r="92" spans="2:11" x14ac:dyDescent="0.35">
      <c r="C92" s="8"/>
      <c r="D92" s="8"/>
      <c r="E92" s="8"/>
      <c r="F92" s="8"/>
      <c r="G92" s="8"/>
      <c r="H92" s="8"/>
      <c r="I92" s="8"/>
    </row>
    <row r="93" spans="2:11" x14ac:dyDescent="0.35">
      <c r="C93" s="8"/>
      <c r="D93" s="8"/>
      <c r="E93" s="8"/>
      <c r="F93" s="8"/>
      <c r="G93" s="8"/>
      <c r="H93" s="8"/>
      <c r="I93" s="8"/>
      <c r="J93" s="17" t="s">
        <v>73</v>
      </c>
      <c r="K93" s="51">
        <f>ROUND(SUM(K43+K44+K45+K48+K65+K72+K78+K82+K83+K91),2)</f>
        <v>0</v>
      </c>
    </row>
    <row r="94" spans="2:11" ht="29.15" customHeight="1" x14ac:dyDescent="0.35">
      <c r="B94" s="73" t="s">
        <v>74</v>
      </c>
      <c r="C94" s="73"/>
      <c r="D94" s="73"/>
      <c r="E94" s="73"/>
      <c r="F94" s="73"/>
      <c r="G94" s="73"/>
      <c r="H94" s="73"/>
      <c r="I94" s="73"/>
      <c r="J94" s="73"/>
    </row>
    <row r="95" spans="2:11" x14ac:dyDescent="0.35">
      <c r="C95" s="8"/>
      <c r="D95" s="8"/>
      <c r="E95" s="8"/>
      <c r="F95" s="8"/>
      <c r="G95" s="8"/>
      <c r="H95" s="8"/>
      <c r="I95" s="8"/>
      <c r="J95" s="17"/>
    </row>
    <row r="96" spans="2:11" x14ac:dyDescent="0.35">
      <c r="C96" s="8"/>
      <c r="D96" s="8"/>
      <c r="E96" s="8"/>
      <c r="F96" s="8"/>
      <c r="G96" s="8"/>
      <c r="H96" s="8"/>
      <c r="I96" s="8"/>
      <c r="J96" s="17" t="s">
        <v>102</v>
      </c>
      <c r="K96" s="51">
        <f>ROUND(SUM(K43+K44+K45+K50+K65+K74+K80+K86+K91),2)</f>
        <v>0</v>
      </c>
    </row>
    <row r="97" spans="2:13" x14ac:dyDescent="0.35"/>
    <row r="98" spans="2:13" ht="18.649999999999999" customHeight="1" x14ac:dyDescent="0.45">
      <c r="B98" s="76" t="s">
        <v>206</v>
      </c>
      <c r="C98" s="76"/>
      <c r="D98" s="76"/>
      <c r="E98" s="76"/>
      <c r="F98" s="76"/>
      <c r="G98" s="76"/>
      <c r="H98" s="76"/>
      <c r="I98" s="76"/>
      <c r="J98" s="76"/>
      <c r="K98" s="76"/>
      <c r="L98" s="76"/>
      <c r="M98" s="24"/>
    </row>
    <row r="99" spans="2:13" x14ac:dyDescent="0.35"/>
    <row r="100" spans="2:13" x14ac:dyDescent="0.35">
      <c r="C100" s="9" t="s">
        <v>71</v>
      </c>
    </row>
    <row r="101" spans="2:13" ht="57" customHeight="1" x14ac:dyDescent="0.35">
      <c r="C101" s="79" t="s">
        <v>86</v>
      </c>
      <c r="D101" s="79"/>
      <c r="E101" s="79"/>
      <c r="F101" s="79"/>
      <c r="G101" s="79"/>
      <c r="H101" s="79"/>
      <c r="I101" s="79"/>
      <c r="J101" s="79"/>
      <c r="K101" s="56" t="s">
        <v>85</v>
      </c>
    </row>
    <row r="102" spans="2:13" ht="19.5" customHeight="1" x14ac:dyDescent="0.35">
      <c r="B102" s="8">
        <v>41</v>
      </c>
      <c r="C102" t="s">
        <v>75</v>
      </c>
      <c r="K102" s="50"/>
    </row>
    <row r="103" spans="2:13" ht="16.5" customHeight="1" x14ac:dyDescent="0.35">
      <c r="B103" s="8">
        <v>42</v>
      </c>
      <c r="C103" t="s">
        <v>78</v>
      </c>
      <c r="K103" s="50"/>
    </row>
    <row r="104" spans="2:13" ht="16.5" customHeight="1" x14ac:dyDescent="0.35">
      <c r="B104" s="8">
        <v>43</v>
      </c>
      <c r="C104" t="s">
        <v>79</v>
      </c>
      <c r="K104" s="50"/>
    </row>
    <row r="105" spans="2:13" ht="16.5" customHeight="1" x14ac:dyDescent="0.35">
      <c r="B105" s="8">
        <v>44</v>
      </c>
      <c r="C105" t="s">
        <v>80</v>
      </c>
      <c r="K105" s="50"/>
    </row>
    <row r="106" spans="2:13" ht="16.5" customHeight="1" x14ac:dyDescent="0.35">
      <c r="B106" s="8">
        <v>45</v>
      </c>
      <c r="C106" t="s">
        <v>81</v>
      </c>
    </row>
    <row r="107" spans="2:13" x14ac:dyDescent="0.35">
      <c r="D107" s="3" t="s">
        <v>83</v>
      </c>
      <c r="E107" s="70"/>
      <c r="F107" s="70"/>
      <c r="G107" s="70"/>
      <c r="H107" s="70"/>
      <c r="I107" s="70"/>
    </row>
    <row r="108" spans="2:13" x14ac:dyDescent="0.35">
      <c r="D108" s="3" t="s">
        <v>84</v>
      </c>
      <c r="E108" s="69"/>
      <c r="F108" s="69"/>
      <c r="G108" s="69"/>
      <c r="H108" s="69"/>
      <c r="I108" s="69"/>
      <c r="K108" s="56" t="s">
        <v>85</v>
      </c>
    </row>
    <row r="109" spans="2:13" x14ac:dyDescent="0.35">
      <c r="D109" s="3" t="s">
        <v>82</v>
      </c>
      <c r="E109" s="69"/>
      <c r="F109" s="69"/>
      <c r="G109" s="69"/>
      <c r="H109" s="69"/>
      <c r="I109" s="69"/>
      <c r="K109" s="50"/>
    </row>
    <row r="110" spans="2:13" x14ac:dyDescent="0.35">
      <c r="D110" s="3" t="s">
        <v>185</v>
      </c>
      <c r="E110" s="69"/>
      <c r="F110" s="69"/>
      <c r="G110" s="69"/>
      <c r="H110" s="69"/>
      <c r="I110" s="69"/>
    </row>
    <row r="111" spans="2:13" x14ac:dyDescent="0.35"/>
    <row r="112" spans="2:13" x14ac:dyDescent="0.35">
      <c r="D112" s="3" t="s">
        <v>83</v>
      </c>
      <c r="E112" s="70"/>
      <c r="F112" s="70"/>
      <c r="G112" s="70"/>
      <c r="H112" s="70"/>
      <c r="I112" s="70"/>
    </row>
    <row r="113" spans="2:11" x14ac:dyDescent="0.35">
      <c r="D113" s="3" t="s">
        <v>84</v>
      </c>
      <c r="E113" s="69"/>
      <c r="F113" s="69"/>
      <c r="G113" s="69"/>
      <c r="H113" s="69"/>
      <c r="I113" s="69"/>
      <c r="K113" s="56" t="s">
        <v>85</v>
      </c>
    </row>
    <row r="114" spans="2:11" x14ac:dyDescent="0.35">
      <c r="D114" s="3" t="s">
        <v>82</v>
      </c>
      <c r="E114" s="69"/>
      <c r="F114" s="69"/>
      <c r="G114" s="69"/>
      <c r="H114" s="69"/>
      <c r="I114" s="69"/>
      <c r="K114" s="50"/>
    </row>
    <row r="115" spans="2:11" x14ac:dyDescent="0.35">
      <c r="D115" s="3" t="s">
        <v>185</v>
      </c>
      <c r="E115" s="69"/>
      <c r="F115" s="69"/>
      <c r="G115" s="69"/>
      <c r="H115" s="69"/>
      <c r="I115" s="69"/>
    </row>
    <row r="116" spans="2:11" x14ac:dyDescent="0.35"/>
    <row r="117" spans="2:11" x14ac:dyDescent="0.35">
      <c r="D117" s="3" t="s">
        <v>83</v>
      </c>
      <c r="E117" s="70"/>
      <c r="F117" s="70"/>
      <c r="G117" s="70"/>
      <c r="H117" s="70"/>
      <c r="I117" s="70"/>
    </row>
    <row r="118" spans="2:11" x14ac:dyDescent="0.35">
      <c r="D118" s="3" t="s">
        <v>84</v>
      </c>
      <c r="E118" s="69"/>
      <c r="F118" s="69"/>
      <c r="G118" s="69"/>
      <c r="H118" s="69"/>
      <c r="I118" s="69"/>
      <c r="K118" s="56" t="s">
        <v>85</v>
      </c>
    </row>
    <row r="119" spans="2:11" x14ac:dyDescent="0.35">
      <c r="D119" s="3" t="s">
        <v>82</v>
      </c>
      <c r="E119" s="69"/>
      <c r="F119" s="69"/>
      <c r="G119" s="69"/>
      <c r="H119" s="69"/>
      <c r="I119" s="69"/>
      <c r="K119" s="50"/>
    </row>
    <row r="120" spans="2:11" x14ac:dyDescent="0.35">
      <c r="D120" s="3" t="s">
        <v>185</v>
      </c>
      <c r="E120" s="69"/>
      <c r="F120" s="69"/>
      <c r="G120" s="69"/>
      <c r="H120" s="69"/>
      <c r="I120" s="69"/>
    </row>
    <row r="121" spans="2:11" x14ac:dyDescent="0.35"/>
    <row r="122" spans="2:11" x14ac:dyDescent="0.35">
      <c r="D122" s="3" t="s">
        <v>83</v>
      </c>
      <c r="E122" s="70"/>
      <c r="F122" s="70"/>
      <c r="G122" s="70"/>
      <c r="H122" s="70"/>
      <c r="I122" s="70"/>
    </row>
    <row r="123" spans="2:11" x14ac:dyDescent="0.35">
      <c r="D123" s="3" t="s">
        <v>84</v>
      </c>
      <c r="E123" s="69"/>
      <c r="F123" s="69"/>
      <c r="G123" s="69"/>
      <c r="H123" s="69"/>
      <c r="I123" s="69"/>
      <c r="K123" s="56" t="s">
        <v>85</v>
      </c>
    </row>
    <row r="124" spans="2:11" x14ac:dyDescent="0.35">
      <c r="D124" s="3" t="s">
        <v>82</v>
      </c>
      <c r="E124" s="69"/>
      <c r="F124" s="69"/>
      <c r="G124" s="69"/>
      <c r="H124" s="69"/>
      <c r="I124" s="69"/>
      <c r="K124" s="50"/>
    </row>
    <row r="125" spans="2:11" x14ac:dyDescent="0.35">
      <c r="D125" s="3" t="s">
        <v>185</v>
      </c>
      <c r="E125" s="69"/>
      <c r="F125" s="69"/>
      <c r="G125" s="69"/>
      <c r="H125" s="69"/>
      <c r="I125" s="69"/>
    </row>
    <row r="126" spans="2:11" x14ac:dyDescent="0.35"/>
    <row r="127" spans="2:11" x14ac:dyDescent="0.35">
      <c r="B127" s="8">
        <v>46</v>
      </c>
      <c r="J127" s="17" t="s">
        <v>103</v>
      </c>
      <c r="K127" s="51">
        <f>'Additional Grants'!K38</f>
        <v>0</v>
      </c>
    </row>
    <row r="128" spans="2:11" x14ac:dyDescent="0.35"/>
    <row r="129" spans="2:12" x14ac:dyDescent="0.35">
      <c r="J129" s="17" t="s">
        <v>87</v>
      </c>
      <c r="K129" s="51">
        <f>ROUND(SUM(K102+K103+K104+K105+K109+K114+K119+K124+K127),2)</f>
        <v>0</v>
      </c>
    </row>
    <row r="130" spans="2:12" x14ac:dyDescent="0.35"/>
    <row r="131" spans="2:12" x14ac:dyDescent="0.35">
      <c r="C131" s="9" t="s">
        <v>91</v>
      </c>
    </row>
    <row r="132" spans="2:12" ht="32.15" customHeight="1" x14ac:dyDescent="0.35">
      <c r="B132" s="14">
        <v>47</v>
      </c>
      <c r="C132" s="77" t="s">
        <v>92</v>
      </c>
      <c r="D132" s="77"/>
      <c r="E132" s="77"/>
      <c r="F132" s="77"/>
      <c r="G132" s="77"/>
      <c r="H132" s="77"/>
      <c r="I132" s="77"/>
      <c r="J132" s="77"/>
      <c r="K132" s="50"/>
      <c r="L132" s="22" t="str">
        <f>IF(K132&gt;0, "Please contact the tax department regarding this answer","")</f>
        <v/>
      </c>
    </row>
    <row r="133" spans="2:12" ht="30" customHeight="1" x14ac:dyDescent="0.35">
      <c r="B133" s="14">
        <v>48</v>
      </c>
      <c r="C133" s="77" t="s">
        <v>96</v>
      </c>
      <c r="D133" s="77"/>
      <c r="E133" s="77"/>
      <c r="F133" s="77"/>
      <c r="G133" s="77"/>
      <c r="H133" s="77"/>
      <c r="I133" s="77"/>
      <c r="J133" s="77"/>
      <c r="K133" s="50"/>
      <c r="L133" s="22" t="str">
        <f>IF(K133&gt;0, "Please contact the tax department regarding this answer","")</f>
        <v/>
      </c>
    </row>
    <row r="134" spans="2:12" ht="16.5" customHeight="1" x14ac:dyDescent="0.35">
      <c r="B134" s="8">
        <v>49</v>
      </c>
      <c r="C134" t="s">
        <v>93</v>
      </c>
      <c r="K134" s="50"/>
      <c r="L134" t="str">
        <f>IF(K134&gt;0, "If professional fees are paid to a club member, provide the tax department with copies of the agreement","")</f>
        <v/>
      </c>
    </row>
    <row r="135" spans="2:12" ht="16.5" customHeight="1" x14ac:dyDescent="0.35">
      <c r="B135" s="8">
        <v>50</v>
      </c>
      <c r="C135" t="s">
        <v>94</v>
      </c>
      <c r="K135" s="50"/>
    </row>
    <row r="136" spans="2:12" x14ac:dyDescent="0.35">
      <c r="B136" s="8">
        <v>51</v>
      </c>
      <c r="C136" t="s">
        <v>95</v>
      </c>
      <c r="K136" s="50"/>
    </row>
    <row r="137" spans="2:12" x14ac:dyDescent="0.35">
      <c r="J137" s="17" t="s">
        <v>97</v>
      </c>
      <c r="K137" s="51">
        <f>ROUND(SUM(K132:K136),2)</f>
        <v>0</v>
      </c>
    </row>
    <row r="138" spans="2:12" x14ac:dyDescent="0.35"/>
    <row r="139" spans="2:12" x14ac:dyDescent="0.35">
      <c r="C139" t="s">
        <v>107</v>
      </c>
    </row>
    <row r="140" spans="2:12" ht="16.5" customHeight="1" x14ac:dyDescent="0.35">
      <c r="B140" s="8">
        <v>52</v>
      </c>
      <c r="C140" t="s">
        <v>104</v>
      </c>
      <c r="K140" s="50"/>
    </row>
    <row r="141" spans="2:12" ht="16.5" customHeight="1" x14ac:dyDescent="0.35">
      <c r="B141" s="8">
        <v>53</v>
      </c>
      <c r="C141" t="s">
        <v>105</v>
      </c>
      <c r="K141" s="50"/>
    </row>
    <row r="142" spans="2:12" ht="16.5" customHeight="1" x14ac:dyDescent="0.35">
      <c r="B142" s="8">
        <v>54</v>
      </c>
      <c r="C142" t="s">
        <v>57</v>
      </c>
      <c r="K142" s="50"/>
    </row>
    <row r="143" spans="2:12" x14ac:dyDescent="0.35">
      <c r="J143" s="17" t="s">
        <v>106</v>
      </c>
      <c r="K143" s="51">
        <f>ROUND(SUM(K140:K142),2)</f>
        <v>0</v>
      </c>
    </row>
    <row r="144" spans="2:12" x14ac:dyDescent="0.35"/>
    <row r="145" spans="2:11" x14ac:dyDescent="0.35">
      <c r="C145" t="s">
        <v>108</v>
      </c>
    </row>
    <row r="146" spans="2:11" ht="16.5" customHeight="1" x14ac:dyDescent="0.35">
      <c r="B146" s="8">
        <v>55</v>
      </c>
      <c r="C146" t="s">
        <v>55</v>
      </c>
      <c r="K146" s="50"/>
    </row>
    <row r="147" spans="2:11" ht="16.5" customHeight="1" x14ac:dyDescent="0.35">
      <c r="B147" s="8">
        <v>56</v>
      </c>
      <c r="C147" t="s">
        <v>110</v>
      </c>
      <c r="K147" s="50"/>
    </row>
    <row r="148" spans="2:11" ht="16.5" customHeight="1" x14ac:dyDescent="0.35">
      <c r="B148" s="8">
        <v>57</v>
      </c>
      <c r="C148" t="s">
        <v>111</v>
      </c>
      <c r="K148" s="50"/>
    </row>
    <row r="149" spans="2:11" ht="16.5" customHeight="1" x14ac:dyDescent="0.35">
      <c r="B149" s="8">
        <v>58</v>
      </c>
      <c r="C149" t="s">
        <v>112</v>
      </c>
      <c r="K149" s="50"/>
    </row>
    <row r="150" spans="2:11" ht="16.5" customHeight="1" x14ac:dyDescent="0.35">
      <c r="B150" s="8">
        <v>59</v>
      </c>
      <c r="C150" t="s">
        <v>113</v>
      </c>
      <c r="K150" s="50"/>
    </row>
    <row r="151" spans="2:11" ht="16.5" customHeight="1" x14ac:dyDescent="0.35">
      <c r="B151" s="8">
        <v>60</v>
      </c>
      <c r="C151" t="s">
        <v>114</v>
      </c>
      <c r="K151" s="50"/>
    </row>
    <row r="152" spans="2:11" ht="16.5" customHeight="1" x14ac:dyDescent="0.35">
      <c r="B152" s="8">
        <v>61</v>
      </c>
      <c r="C152" t="s">
        <v>109</v>
      </c>
      <c r="K152" s="50"/>
    </row>
    <row r="153" spans="2:11" ht="16.5" customHeight="1" x14ac:dyDescent="0.35">
      <c r="B153" s="8">
        <v>62</v>
      </c>
      <c r="C153" t="s">
        <v>115</v>
      </c>
      <c r="K153" s="50"/>
    </row>
    <row r="154" spans="2:11" ht="16.5" customHeight="1" x14ac:dyDescent="0.35">
      <c r="B154" s="8">
        <v>63</v>
      </c>
      <c r="C154" t="s">
        <v>116</v>
      </c>
      <c r="K154" s="50"/>
    </row>
    <row r="155" spans="2:11" ht="16.5" customHeight="1" x14ac:dyDescent="0.35">
      <c r="B155" s="8">
        <v>64</v>
      </c>
      <c r="C155" t="s">
        <v>59</v>
      </c>
      <c r="E155" s="70"/>
      <c r="F155" s="70"/>
      <c r="G155" s="70"/>
      <c r="H155" s="70"/>
      <c r="I155" s="70"/>
      <c r="K155" s="50"/>
    </row>
    <row r="156" spans="2:11" ht="16.5" customHeight="1" x14ac:dyDescent="0.35">
      <c r="B156" s="8">
        <v>65</v>
      </c>
      <c r="C156" t="s">
        <v>59</v>
      </c>
      <c r="E156" s="70"/>
      <c r="F156" s="70"/>
      <c r="G156" s="70"/>
      <c r="H156" s="70"/>
      <c r="I156" s="70"/>
      <c r="K156" s="50"/>
    </row>
    <row r="157" spans="2:11" ht="16.5" customHeight="1" x14ac:dyDescent="0.35">
      <c r="B157" s="8">
        <v>66</v>
      </c>
      <c r="C157" t="s">
        <v>59</v>
      </c>
      <c r="E157" s="69"/>
      <c r="F157" s="69"/>
      <c r="G157" s="69"/>
      <c r="H157" s="69"/>
      <c r="I157" s="69"/>
      <c r="K157" s="50"/>
    </row>
    <row r="158" spans="2:11" ht="16.5" customHeight="1" x14ac:dyDescent="0.35">
      <c r="B158" s="8">
        <v>67</v>
      </c>
      <c r="C158" t="s">
        <v>59</v>
      </c>
      <c r="E158" s="69"/>
      <c r="F158" s="69"/>
      <c r="G158" s="69"/>
      <c r="H158" s="69"/>
      <c r="I158" s="69"/>
      <c r="K158" s="50"/>
    </row>
    <row r="159" spans="2:11" ht="16.5" customHeight="1" x14ac:dyDescent="0.35">
      <c r="B159" s="8">
        <v>68</v>
      </c>
      <c r="C159" t="s">
        <v>59</v>
      </c>
      <c r="E159" s="69"/>
      <c r="F159" s="69"/>
      <c r="G159" s="69"/>
      <c r="H159" s="69"/>
      <c r="I159" s="69"/>
      <c r="K159" s="50"/>
    </row>
    <row r="160" spans="2:11" ht="16.5" customHeight="1" x14ac:dyDescent="0.35">
      <c r="B160" s="8">
        <v>69</v>
      </c>
      <c r="C160" t="s">
        <v>120</v>
      </c>
      <c r="K160" s="51">
        <f>'Additional Expenses'!K16</f>
        <v>0</v>
      </c>
    </row>
    <row r="161" spans="2:11" x14ac:dyDescent="0.35">
      <c r="J161" s="17" t="s">
        <v>117</v>
      </c>
      <c r="K161" s="51">
        <f>ROUND(SUM(K146:K160),2)</f>
        <v>0</v>
      </c>
    </row>
    <row r="162" spans="2:11" x14ac:dyDescent="0.35"/>
    <row r="163" spans="2:11" x14ac:dyDescent="0.35">
      <c r="J163" s="17" t="s">
        <v>118</v>
      </c>
      <c r="K163" s="51">
        <f>K129+K137+K143+K161</f>
        <v>0</v>
      </c>
    </row>
    <row r="164" spans="2:11" x14ac:dyDescent="0.35"/>
    <row r="165" spans="2:11" x14ac:dyDescent="0.35">
      <c r="J165" s="17" t="s">
        <v>124</v>
      </c>
      <c r="K165" s="51">
        <f>K96-K163</f>
        <v>0</v>
      </c>
    </row>
    <row r="166" spans="2:11" x14ac:dyDescent="0.35"/>
    <row r="167" spans="2:11" ht="28" customHeight="1" x14ac:dyDescent="0.35">
      <c r="B167" s="77" t="s">
        <v>125</v>
      </c>
      <c r="C167" s="77"/>
      <c r="D167" s="77"/>
      <c r="E167" s="77"/>
      <c r="F167" s="77"/>
      <c r="G167" s="77"/>
      <c r="H167" s="77"/>
      <c r="I167" s="77"/>
      <c r="J167" s="78"/>
      <c r="K167" s="51">
        <f>ROUND(K34-K38-K165,2)</f>
        <v>0</v>
      </c>
    </row>
    <row r="168" spans="2:11" x14ac:dyDescent="0.35"/>
    <row r="169" spans="2:11" ht="56.5" customHeight="1" x14ac:dyDescent="0.35">
      <c r="B169" s="77" t="s">
        <v>126</v>
      </c>
      <c r="C169" s="77"/>
      <c r="D169" s="77"/>
      <c r="E169" s="77"/>
      <c r="F169" s="77"/>
      <c r="G169" s="77"/>
      <c r="H169" s="77"/>
      <c r="I169" s="77"/>
      <c r="J169" s="77"/>
      <c r="K169" s="77"/>
    </row>
    <row r="170" spans="2:11" x14ac:dyDescent="0.35"/>
    <row r="171" spans="2:11" ht="32.5" customHeight="1" x14ac:dyDescent="0.35">
      <c r="B171" s="77" t="s">
        <v>127</v>
      </c>
      <c r="C171" s="77"/>
      <c r="D171" s="77"/>
      <c r="E171" s="77"/>
      <c r="F171" s="77"/>
      <c r="G171" s="77"/>
      <c r="H171" s="77"/>
      <c r="I171" s="77"/>
      <c r="J171" s="77"/>
      <c r="K171" s="77"/>
    </row>
    <row r="172" spans="2:11" x14ac:dyDescent="0.35"/>
    <row r="173" spans="2:11" x14ac:dyDescent="0.35"/>
    <row r="174" spans="2:11" x14ac:dyDescent="0.35">
      <c r="B174" s="70"/>
      <c r="C174" s="70"/>
      <c r="D174" s="70"/>
      <c r="E174" s="70"/>
      <c r="F174" s="70"/>
      <c r="G174" s="70"/>
      <c r="H174" s="70"/>
      <c r="I174" s="70"/>
      <c r="J174" s="70"/>
      <c r="K174" s="70"/>
    </row>
    <row r="175" spans="2:11" x14ac:dyDescent="0.35">
      <c r="B175" s="5" t="s">
        <v>129</v>
      </c>
      <c r="H175" t="s">
        <v>128</v>
      </c>
    </row>
    <row r="176" spans="2:11" x14ac:dyDescent="0.35"/>
    <row r="177" spans="2:11" x14ac:dyDescent="0.35"/>
    <row r="178" spans="2:11" x14ac:dyDescent="0.35">
      <c r="B178" s="70"/>
      <c r="C178" s="70"/>
      <c r="D178" s="70"/>
      <c r="E178" s="70"/>
      <c r="F178" s="70"/>
      <c r="G178" s="70"/>
      <c r="H178" s="70"/>
      <c r="I178" s="70"/>
      <c r="J178" s="70"/>
      <c r="K178" s="70"/>
    </row>
    <row r="179" spans="2:11" x14ac:dyDescent="0.35">
      <c r="B179" s="5" t="s">
        <v>130</v>
      </c>
      <c r="H179" t="s">
        <v>131</v>
      </c>
    </row>
    <row r="180" spans="2:11" x14ac:dyDescent="0.35"/>
    <row r="181" spans="2:11" x14ac:dyDescent="0.35"/>
    <row r="182" spans="2:11" x14ac:dyDescent="0.35"/>
    <row r="183" spans="2:11" x14ac:dyDescent="0.35"/>
    <row r="184" spans="2:11" x14ac:dyDescent="0.35"/>
  </sheetData>
  <sheetProtection algorithmName="SHA-512" hashValue="OqD1Sg8DNLZI25YDvbiZD2CBUJI99HHN7Jvg9PT3sAPBlmK0Q3/eOZZjNKHdBgOkIzJjdG9JSzcod8Dd0qbk3w==" saltValue="yDzn0kv2CnQfMTz5sPm8gQ==" spinCount="100000" sheet="1" selectLockedCells="1"/>
  <mergeCells count="53">
    <mergeCell ref="C58:I58"/>
    <mergeCell ref="E159:I159"/>
    <mergeCell ref="E156:I156"/>
    <mergeCell ref="E155:I155"/>
    <mergeCell ref="E157:I157"/>
    <mergeCell ref="E158:I158"/>
    <mergeCell ref="C133:J133"/>
    <mergeCell ref="C73:J73"/>
    <mergeCell ref="C79:J79"/>
    <mergeCell ref="B88:J88"/>
    <mergeCell ref="C101:J101"/>
    <mergeCell ref="C91:I91"/>
    <mergeCell ref="E77:I77"/>
    <mergeCell ref="E110:I110"/>
    <mergeCell ref="E115:I115"/>
    <mergeCell ref="E120:I120"/>
    <mergeCell ref="B174:G174"/>
    <mergeCell ref="H174:K174"/>
    <mergeCell ref="B178:G178"/>
    <mergeCell ref="H178:K178"/>
    <mergeCell ref="B4:L4"/>
    <mergeCell ref="B41:L41"/>
    <mergeCell ref="B98:L98"/>
    <mergeCell ref="B169:K169"/>
    <mergeCell ref="B171:K171"/>
    <mergeCell ref="E62:I62"/>
    <mergeCell ref="E63:I63"/>
    <mergeCell ref="E64:I64"/>
    <mergeCell ref="E71:I71"/>
    <mergeCell ref="B167:J167"/>
    <mergeCell ref="B94:J94"/>
    <mergeCell ref="C132:J132"/>
    <mergeCell ref="B1:K1"/>
    <mergeCell ref="B2:K2"/>
    <mergeCell ref="E30:I30"/>
    <mergeCell ref="B36:J36"/>
    <mergeCell ref="B33:J33"/>
    <mergeCell ref="E13:I13"/>
    <mergeCell ref="E16:I16"/>
    <mergeCell ref="E27:I27"/>
    <mergeCell ref="E125:I125"/>
    <mergeCell ref="E107:I107"/>
    <mergeCell ref="E108:I108"/>
    <mergeCell ref="E109:I109"/>
    <mergeCell ref="E112:I112"/>
    <mergeCell ref="E113:I113"/>
    <mergeCell ref="E123:I123"/>
    <mergeCell ref="E124:I124"/>
    <mergeCell ref="E114:I114"/>
    <mergeCell ref="E117:I117"/>
    <mergeCell ref="E118:I118"/>
    <mergeCell ref="E119:I119"/>
    <mergeCell ref="E122:I122"/>
  </mergeCells>
  <conditionalFormatting sqref="K32">
    <cfRule type="cellIs" dxfId="13" priority="11" operator="between">
      <formula>500000</formula>
      <formula>700000000</formula>
    </cfRule>
    <cfRule type="cellIs" dxfId="12" priority="12" operator="between">
      <formula>500000</formula>
      <formula>15000000</formula>
    </cfRule>
  </conditionalFormatting>
  <conditionalFormatting sqref="K36">
    <cfRule type="containsText" dxfId="11" priority="2" operator="containsText" text="Correct">
      <formula>NOT(ISERROR(SEARCH("Correct",K36)))</formula>
    </cfRule>
    <cfRule type="containsText" dxfId="10" priority="7" operator="containsText" text="Error">
      <formula>NOT(ISERROR(SEARCH("Error",K36)))</formula>
    </cfRule>
    <cfRule type="containsText" dxfId="9" priority="8" operator="containsText" text="Correct">
      <formula>NOT(ISERROR(SEARCH("Correct",K36)))</formula>
    </cfRule>
  </conditionalFormatting>
  <conditionalFormatting sqref="K86">
    <cfRule type="cellIs" dxfId="8" priority="9" operator="between">
      <formula>15000</formula>
      <formula>800000000</formula>
    </cfRule>
  </conditionalFormatting>
  <conditionalFormatting sqref="K88">
    <cfRule type="containsText" dxfId="7" priority="4" operator="containsText" text="No">
      <formula>NOT(ISERROR(SEARCH("No",K88)))</formula>
    </cfRule>
    <cfRule type="containsText" dxfId="6" priority="5" operator="containsText" text="Yes">
      <formula>NOT(ISERROR(SEARCH("Yes",K88)))</formula>
    </cfRule>
    <cfRule type="containsText" dxfId="5" priority="6" operator="containsText" text="No">
      <formula>NOT(ISERROR(SEARCH("No",K88)))</formula>
    </cfRule>
    <cfRule type="cellIs" dxfId="4" priority="10" operator="between">
      <formula>15000</formula>
      <formula>500000000</formula>
    </cfRule>
  </conditionalFormatting>
  <conditionalFormatting sqref="K93">
    <cfRule type="cellIs" dxfId="3" priority="1" operator="greaterThanOrEqual">
      <formula>200000</formula>
    </cfRule>
  </conditionalFormatting>
  <conditionalFormatting sqref="K167">
    <cfRule type="cellIs" dxfId="2" priority="3" operator="greaterThan">
      <formula>0</formula>
    </cfRule>
  </conditionalFormatting>
  <pageMargins left="0.7" right="0.7" top="0.75" bottom="0.75" header="0.3" footer="0.3"/>
  <pageSetup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EFA3E-9872-467F-96E9-DDA7129A6C2E}">
  <dimension ref="A1:M61"/>
  <sheetViews>
    <sheetView showGridLines="0" topLeftCell="A38" zoomScale="130" zoomScaleNormal="130" workbookViewId="0">
      <selection activeCell="A62" sqref="A62:XFD1048576"/>
    </sheetView>
  </sheetViews>
  <sheetFormatPr defaultColWidth="0" defaultRowHeight="14.5" zeroHeight="1" x14ac:dyDescent="0.35"/>
  <cols>
    <col min="1" max="1" width="8.36328125" customWidth="1"/>
    <col min="2" max="11" width="8.7265625" customWidth="1"/>
    <col min="12" max="12" width="8.7265625" hidden="1" customWidth="1"/>
    <col min="13" max="13" width="0" hidden="1" customWidth="1"/>
    <col min="14" max="16384" width="8.7265625" hidden="1"/>
  </cols>
  <sheetData>
    <row r="1" spans="2:11" ht="40" customHeight="1" x14ac:dyDescent="0.35">
      <c r="B1" s="85" t="s">
        <v>0</v>
      </c>
      <c r="C1" s="86"/>
      <c r="D1" s="86"/>
      <c r="E1" s="86"/>
      <c r="F1" s="86"/>
      <c r="G1" s="86"/>
      <c r="H1" s="86"/>
      <c r="I1" s="86"/>
      <c r="J1" s="86"/>
      <c r="K1" s="86"/>
    </row>
    <row r="2" spans="2:11" ht="18" x14ac:dyDescent="0.4">
      <c r="B2" s="1"/>
      <c r="C2" s="2"/>
      <c r="D2" s="2"/>
      <c r="E2" s="2"/>
      <c r="F2" s="2"/>
      <c r="G2" s="2"/>
      <c r="H2" s="2"/>
      <c r="I2" s="2"/>
      <c r="J2" s="2"/>
      <c r="K2" s="2"/>
    </row>
    <row r="3" spans="2:11" ht="18" x14ac:dyDescent="0.4">
      <c r="B3" s="1"/>
      <c r="C3" s="2"/>
      <c r="D3" s="2"/>
      <c r="E3" s="2"/>
      <c r="F3" s="2"/>
      <c r="G3" s="2"/>
      <c r="H3" s="2"/>
      <c r="I3" s="2"/>
      <c r="J3" s="2"/>
      <c r="K3" s="2"/>
    </row>
    <row r="4" spans="2:11" ht="18" x14ac:dyDescent="0.4">
      <c r="B4" s="1"/>
      <c r="C4" s="2"/>
      <c r="D4" s="2"/>
      <c r="E4" s="2"/>
      <c r="F4" s="2"/>
      <c r="G4" s="2"/>
      <c r="H4" s="2"/>
      <c r="I4" s="2"/>
      <c r="J4" s="2"/>
      <c r="K4" s="2"/>
    </row>
    <row r="5" spans="2:11" x14ac:dyDescent="0.35"/>
    <row r="6" spans="2:11" ht="49.5" customHeight="1" x14ac:dyDescent="0.35">
      <c r="B6" s="82" t="s">
        <v>214</v>
      </c>
      <c r="C6" s="82"/>
      <c r="D6" s="82"/>
      <c r="E6" s="82"/>
      <c r="F6" s="82"/>
      <c r="G6" s="82"/>
      <c r="H6" s="82"/>
      <c r="I6" s="82"/>
      <c r="J6" s="82"/>
      <c r="K6" s="36"/>
    </row>
    <row r="7" spans="2:11" ht="8.5" customHeight="1" x14ac:dyDescent="0.35">
      <c r="B7" s="32"/>
      <c r="C7" s="32"/>
      <c r="D7" s="32"/>
      <c r="E7" s="32"/>
      <c r="F7" s="32"/>
      <c r="G7" s="32"/>
      <c r="H7" s="32"/>
      <c r="I7" s="32"/>
      <c r="J7" s="32"/>
      <c r="K7" s="32"/>
    </row>
    <row r="8" spans="2:11" ht="29.5" customHeight="1" x14ac:dyDescent="0.35">
      <c r="B8" s="82" t="s">
        <v>215</v>
      </c>
      <c r="C8" s="82"/>
      <c r="D8" s="82"/>
      <c r="E8" s="82"/>
      <c r="F8" s="82"/>
      <c r="G8" s="82"/>
      <c r="H8" s="82"/>
      <c r="I8" s="82"/>
      <c r="J8" s="82"/>
      <c r="K8" s="36"/>
    </row>
    <row r="9" spans="2:11" ht="8.5" customHeight="1" x14ac:dyDescent="0.35">
      <c r="B9" s="36"/>
      <c r="C9" s="36"/>
      <c r="D9" s="36"/>
      <c r="E9" s="36"/>
      <c r="F9" s="36"/>
      <c r="G9" s="36"/>
      <c r="H9" s="36"/>
      <c r="I9" s="36"/>
      <c r="J9" s="36"/>
      <c r="K9" s="36"/>
    </row>
    <row r="10" spans="2:11" ht="52" customHeight="1" x14ac:dyDescent="0.35">
      <c r="B10" s="82" t="s">
        <v>217</v>
      </c>
      <c r="C10" s="82"/>
      <c r="D10" s="82"/>
      <c r="E10" s="82"/>
      <c r="F10" s="82"/>
      <c r="G10" s="82"/>
      <c r="H10" s="82"/>
      <c r="I10" s="82"/>
      <c r="J10" s="82"/>
      <c r="K10" s="36"/>
    </row>
    <row r="11" spans="2:11" ht="8.5" customHeight="1" x14ac:dyDescent="0.35">
      <c r="B11" s="36"/>
      <c r="C11" s="36"/>
      <c r="D11" s="36"/>
      <c r="E11" s="36"/>
      <c r="F11" s="36"/>
      <c r="G11" s="36"/>
      <c r="H11" s="36"/>
      <c r="I11" s="36"/>
      <c r="J11" s="36"/>
      <c r="K11" s="36"/>
    </row>
    <row r="12" spans="2:11" ht="67" customHeight="1" x14ac:dyDescent="0.35">
      <c r="B12" s="82" t="s">
        <v>216</v>
      </c>
      <c r="C12" s="82"/>
      <c r="D12" s="82"/>
      <c r="E12" s="82"/>
      <c r="F12" s="82"/>
      <c r="G12" s="82"/>
      <c r="H12" s="82"/>
      <c r="I12" s="82"/>
      <c r="J12" s="82"/>
      <c r="K12" s="36"/>
    </row>
    <row r="13" spans="2:11" ht="39" customHeight="1" x14ac:dyDescent="0.35">
      <c r="B13" s="82" t="s">
        <v>186</v>
      </c>
      <c r="C13" s="82"/>
      <c r="D13" s="82"/>
      <c r="E13" s="82"/>
      <c r="F13" s="82"/>
      <c r="G13" s="82"/>
      <c r="H13" s="82"/>
      <c r="I13" s="82"/>
      <c r="J13" s="82"/>
      <c r="K13" s="36"/>
    </row>
    <row r="14" spans="2:11" ht="7.5" customHeight="1" x14ac:dyDescent="0.35">
      <c r="B14" s="42"/>
      <c r="C14" s="42"/>
      <c r="D14" s="42"/>
      <c r="E14" s="42"/>
      <c r="F14" s="42"/>
      <c r="G14" s="42"/>
      <c r="H14" s="42"/>
      <c r="I14" s="42"/>
      <c r="J14" s="42"/>
      <c r="K14" s="36"/>
    </row>
    <row r="15" spans="2:11" ht="36" customHeight="1" x14ac:dyDescent="0.35">
      <c r="B15" s="82" t="s">
        <v>188</v>
      </c>
      <c r="C15" s="82"/>
      <c r="D15" s="82"/>
      <c r="E15" s="82"/>
      <c r="F15" s="82"/>
      <c r="G15" s="82"/>
      <c r="H15" s="82"/>
      <c r="I15" s="82"/>
      <c r="J15" s="82"/>
      <c r="K15" s="36"/>
    </row>
    <row r="16" spans="2:11" ht="53.5" customHeight="1" x14ac:dyDescent="0.35">
      <c r="B16" s="82" t="s">
        <v>187</v>
      </c>
      <c r="C16" s="82"/>
      <c r="D16" s="82"/>
      <c r="E16" s="82"/>
      <c r="F16" s="82"/>
      <c r="G16" s="82"/>
      <c r="H16" s="82"/>
      <c r="I16" s="82"/>
      <c r="J16" s="82"/>
      <c r="K16" s="43"/>
    </row>
    <row r="17" spans="2:11" ht="8.5" customHeight="1" x14ac:dyDescent="0.35">
      <c r="B17" s="42"/>
      <c r="C17" s="42"/>
      <c r="D17" s="42"/>
      <c r="E17" s="42"/>
      <c r="F17" s="42"/>
      <c r="G17" s="42"/>
      <c r="H17" s="42"/>
      <c r="I17" s="42"/>
      <c r="J17" s="42"/>
      <c r="K17" s="43"/>
    </row>
    <row r="18" spans="2:11" ht="15" customHeight="1" thickBot="1" x14ac:dyDescent="0.4">
      <c r="B18" s="87" t="s">
        <v>13</v>
      </c>
      <c r="C18" s="87"/>
      <c r="D18" s="87"/>
      <c r="E18" s="87"/>
      <c r="F18" s="87"/>
      <c r="G18" s="87"/>
      <c r="H18" s="87"/>
      <c r="I18" s="87"/>
      <c r="J18" s="87"/>
      <c r="K18" s="87"/>
    </row>
    <row r="19" spans="2:11" ht="50.25" customHeight="1" x14ac:dyDescent="0.35">
      <c r="B19" s="82" t="s">
        <v>14</v>
      </c>
      <c r="C19" s="82"/>
      <c r="D19" s="82"/>
      <c r="E19" s="82"/>
      <c r="F19" s="82"/>
      <c r="G19" s="82"/>
      <c r="H19" s="82"/>
      <c r="I19" s="82"/>
      <c r="J19" s="82"/>
      <c r="K19" s="44"/>
    </row>
    <row r="20" spans="2:11" ht="8.5" customHeight="1" x14ac:dyDescent="0.35">
      <c r="B20" s="36"/>
      <c r="C20" s="36"/>
      <c r="D20" s="36"/>
      <c r="E20" s="36"/>
      <c r="F20" s="36"/>
      <c r="G20" s="36"/>
      <c r="H20" s="36"/>
      <c r="I20" s="36"/>
      <c r="J20" s="36"/>
      <c r="K20" s="36"/>
    </row>
    <row r="21" spans="2:11" ht="40" customHeight="1" x14ac:dyDescent="0.35">
      <c r="B21" s="82" t="s">
        <v>218</v>
      </c>
      <c r="C21" s="82"/>
      <c r="D21" s="82"/>
      <c r="E21" s="82"/>
      <c r="F21" s="82"/>
      <c r="G21" s="82"/>
      <c r="H21" s="82"/>
      <c r="I21" s="82"/>
      <c r="J21" s="82"/>
      <c r="K21" s="36"/>
    </row>
    <row r="22" spans="2:11" ht="26.5" customHeight="1" x14ac:dyDescent="0.35">
      <c r="B22" s="82" t="s">
        <v>15</v>
      </c>
      <c r="C22" s="82"/>
      <c r="D22" s="82"/>
      <c r="E22" s="82"/>
      <c r="F22" s="82"/>
      <c r="G22" s="82"/>
      <c r="H22" s="82"/>
      <c r="I22" s="82"/>
      <c r="J22" s="82"/>
      <c r="K22" s="45"/>
    </row>
    <row r="23" spans="2:11" ht="8.5" customHeight="1" x14ac:dyDescent="0.35">
      <c r="B23" s="36"/>
      <c r="C23" s="36"/>
      <c r="D23" s="36"/>
      <c r="E23" s="36"/>
      <c r="F23" s="36"/>
      <c r="G23" s="36"/>
      <c r="H23" s="36"/>
      <c r="I23" s="36"/>
      <c r="J23" s="36"/>
      <c r="K23" s="36"/>
    </row>
    <row r="24" spans="2:11" ht="51" customHeight="1" x14ac:dyDescent="0.35">
      <c r="B24" s="82" t="s">
        <v>16</v>
      </c>
      <c r="C24" s="82"/>
      <c r="D24" s="82"/>
      <c r="E24" s="82"/>
      <c r="F24" s="82"/>
      <c r="G24" s="82"/>
      <c r="H24" s="82"/>
      <c r="I24" s="82"/>
      <c r="J24" s="82"/>
      <c r="K24" s="36"/>
    </row>
    <row r="25" spans="2:11" x14ac:dyDescent="0.35">
      <c r="B25" s="36"/>
      <c r="C25" s="36"/>
      <c r="D25" s="36"/>
      <c r="E25" s="36"/>
      <c r="F25" s="36"/>
      <c r="G25" s="36"/>
      <c r="H25" s="36"/>
      <c r="I25" s="36"/>
      <c r="J25" s="36"/>
      <c r="K25" s="36"/>
    </row>
    <row r="26" spans="2:11" ht="39" customHeight="1" x14ac:dyDescent="0.35">
      <c r="B26" s="82" t="s">
        <v>17</v>
      </c>
      <c r="C26" s="82"/>
      <c r="D26" s="82"/>
      <c r="E26" s="82"/>
      <c r="F26" s="82"/>
      <c r="G26" s="82"/>
      <c r="H26" s="82"/>
      <c r="I26" s="82"/>
      <c r="J26" s="82"/>
      <c r="K26" s="36"/>
    </row>
    <row r="27" spans="2:11" x14ac:dyDescent="0.35">
      <c r="B27" s="36"/>
      <c r="C27" s="36"/>
      <c r="D27" s="36"/>
      <c r="E27" s="36"/>
      <c r="F27" s="36"/>
      <c r="G27" s="36"/>
      <c r="H27" s="36"/>
      <c r="I27" s="36"/>
      <c r="J27" s="36"/>
      <c r="K27" s="36"/>
    </row>
    <row r="28" spans="2:11" ht="52" customHeight="1" x14ac:dyDescent="0.35">
      <c r="B28" s="82" t="s">
        <v>219</v>
      </c>
      <c r="C28" s="82"/>
      <c r="D28" s="82"/>
      <c r="E28" s="82"/>
      <c r="F28" s="82"/>
      <c r="G28" s="82"/>
      <c r="H28" s="82"/>
      <c r="I28" s="82"/>
      <c r="J28" s="82"/>
      <c r="K28" s="36"/>
    </row>
    <row r="29" spans="2:11" ht="46" customHeight="1" x14ac:dyDescent="0.35">
      <c r="B29" s="82" t="s">
        <v>18</v>
      </c>
      <c r="C29" s="82"/>
      <c r="D29" s="82"/>
      <c r="E29" s="82"/>
      <c r="F29" s="82"/>
      <c r="G29" s="82"/>
      <c r="H29" s="82"/>
      <c r="I29" s="82"/>
      <c r="J29" s="82"/>
      <c r="K29" s="36"/>
    </row>
    <row r="30" spans="2:11" ht="10" customHeight="1" x14ac:dyDescent="0.35">
      <c r="B30" s="36"/>
      <c r="C30" s="36"/>
      <c r="D30" s="36"/>
      <c r="E30" s="36"/>
      <c r="F30" s="36"/>
      <c r="G30" s="36"/>
      <c r="H30" s="36"/>
      <c r="I30" s="36"/>
      <c r="J30" s="36"/>
      <c r="K30" s="36"/>
    </row>
    <row r="31" spans="2:11" ht="73" customHeight="1" x14ac:dyDescent="0.35">
      <c r="B31" s="82" t="s">
        <v>44</v>
      </c>
      <c r="C31" s="82"/>
      <c r="D31" s="82"/>
      <c r="E31" s="82"/>
      <c r="F31" s="82"/>
      <c r="G31" s="82"/>
      <c r="H31" s="82"/>
      <c r="I31" s="82"/>
      <c r="J31" s="82"/>
      <c r="K31" s="36"/>
    </row>
    <row r="32" spans="2:11" x14ac:dyDescent="0.35">
      <c r="B32" s="36"/>
      <c r="C32" s="36"/>
      <c r="D32" s="36"/>
      <c r="E32" s="36"/>
      <c r="F32" s="36"/>
      <c r="G32" s="36"/>
      <c r="H32" s="36"/>
      <c r="I32" s="36"/>
      <c r="J32" s="36"/>
      <c r="K32" s="36"/>
    </row>
    <row r="33" spans="2:11" ht="15" thickBot="1" x14ac:dyDescent="0.4">
      <c r="B33" s="84" t="s">
        <v>19</v>
      </c>
      <c r="C33" s="84"/>
      <c r="D33" s="84"/>
      <c r="E33" s="84"/>
      <c r="F33" s="84"/>
      <c r="G33" s="84"/>
      <c r="H33" s="84"/>
      <c r="I33" s="84"/>
      <c r="J33" s="84"/>
      <c r="K33" s="84"/>
    </row>
    <row r="34" spans="2:11" ht="78" customHeight="1" x14ac:dyDescent="0.35">
      <c r="B34" s="82" t="s">
        <v>200</v>
      </c>
      <c r="C34" s="82"/>
      <c r="D34" s="82"/>
      <c r="E34" s="82"/>
      <c r="F34" s="82"/>
      <c r="G34" s="82"/>
      <c r="H34" s="82"/>
      <c r="I34" s="82"/>
      <c r="J34" s="82"/>
      <c r="K34" s="36"/>
    </row>
    <row r="35" spans="2:11" ht="10" customHeight="1" x14ac:dyDescent="0.35">
      <c r="B35" s="36"/>
      <c r="C35" s="36"/>
      <c r="D35" s="36"/>
      <c r="E35" s="36"/>
      <c r="F35" s="36"/>
      <c r="G35" s="36"/>
      <c r="H35" s="36"/>
      <c r="I35" s="36"/>
      <c r="J35" s="36"/>
      <c r="K35" s="36"/>
    </row>
    <row r="36" spans="2:11" ht="38.5" customHeight="1" x14ac:dyDescent="0.35">
      <c r="B36" s="82" t="s">
        <v>20</v>
      </c>
      <c r="C36" s="82"/>
      <c r="D36" s="82"/>
      <c r="E36" s="82"/>
      <c r="F36" s="82"/>
      <c r="G36" s="82"/>
      <c r="H36" s="82"/>
      <c r="I36" s="82"/>
      <c r="J36" s="82"/>
      <c r="K36" s="36"/>
    </row>
    <row r="37" spans="2:11" ht="7.5" customHeight="1" x14ac:dyDescent="0.35">
      <c r="B37" s="36"/>
      <c r="C37" s="36"/>
      <c r="D37" s="36"/>
      <c r="E37" s="36"/>
      <c r="F37" s="36"/>
      <c r="G37" s="36"/>
      <c r="H37" s="36"/>
      <c r="I37" s="36"/>
      <c r="J37" s="36"/>
      <c r="K37" s="36"/>
    </row>
    <row r="38" spans="2:11" ht="75" customHeight="1" x14ac:dyDescent="0.35">
      <c r="B38" s="82" t="s">
        <v>201</v>
      </c>
      <c r="C38" s="82"/>
      <c r="D38" s="82"/>
      <c r="E38" s="82"/>
      <c r="F38" s="82"/>
      <c r="G38" s="82"/>
      <c r="H38" s="82"/>
      <c r="I38" s="82"/>
      <c r="J38" s="82"/>
      <c r="K38" s="36"/>
    </row>
    <row r="39" spans="2:11" ht="8.5" customHeight="1" x14ac:dyDescent="0.35">
      <c r="B39" s="36"/>
      <c r="C39" s="36"/>
      <c r="D39" s="36"/>
      <c r="E39" s="36"/>
      <c r="F39" s="36"/>
      <c r="G39" s="36"/>
      <c r="H39" s="36"/>
      <c r="I39" s="36"/>
      <c r="J39" s="36"/>
      <c r="K39" s="36"/>
    </row>
    <row r="40" spans="2:11" ht="28" customHeight="1" x14ac:dyDescent="0.35">
      <c r="B40" s="82" t="s">
        <v>21</v>
      </c>
      <c r="C40" s="82"/>
      <c r="D40" s="82"/>
      <c r="E40" s="82"/>
      <c r="F40" s="82"/>
      <c r="G40" s="82"/>
      <c r="H40" s="82"/>
      <c r="I40" s="82"/>
      <c r="J40" s="82"/>
      <c r="K40" s="36"/>
    </row>
    <row r="41" spans="2:11" ht="9" customHeight="1" x14ac:dyDescent="0.35">
      <c r="B41" s="36"/>
      <c r="C41" s="36"/>
      <c r="D41" s="36"/>
      <c r="E41" s="36"/>
      <c r="F41" s="36"/>
      <c r="G41" s="36"/>
      <c r="H41" s="36"/>
      <c r="I41" s="36"/>
      <c r="J41" s="36"/>
      <c r="K41" s="36"/>
    </row>
    <row r="42" spans="2:11" ht="88" customHeight="1" x14ac:dyDescent="0.35">
      <c r="B42" s="82" t="s">
        <v>22</v>
      </c>
      <c r="C42" s="82"/>
      <c r="D42" s="82"/>
      <c r="E42" s="82"/>
      <c r="F42" s="82"/>
      <c r="G42" s="82"/>
      <c r="H42" s="82"/>
      <c r="I42" s="82"/>
      <c r="J42" s="82"/>
      <c r="K42" s="36"/>
    </row>
    <row r="43" spans="2:11" ht="7" customHeight="1" x14ac:dyDescent="0.35">
      <c r="B43" s="46"/>
      <c r="C43" s="36"/>
      <c r="D43" s="36"/>
      <c r="E43" s="36"/>
      <c r="F43" s="36"/>
      <c r="G43" s="36"/>
      <c r="H43" s="36"/>
      <c r="I43" s="36"/>
      <c r="J43" s="36"/>
      <c r="K43" s="36"/>
    </row>
    <row r="44" spans="2:11" ht="29.5" customHeight="1" x14ac:dyDescent="0.35">
      <c r="B44" s="82" t="s">
        <v>23</v>
      </c>
      <c r="C44" s="82"/>
      <c r="D44" s="82"/>
      <c r="E44" s="82"/>
      <c r="F44" s="82"/>
      <c r="G44" s="82"/>
      <c r="H44" s="82"/>
      <c r="I44" s="82"/>
      <c r="J44" s="82"/>
      <c r="K44" s="36"/>
    </row>
    <row r="45" spans="2:11" ht="7.5" customHeight="1" x14ac:dyDescent="0.35">
      <c r="B45" s="36"/>
      <c r="C45" s="36"/>
      <c r="D45" s="36"/>
      <c r="E45" s="36"/>
      <c r="F45" s="36"/>
      <c r="G45" s="36"/>
      <c r="H45" s="36"/>
      <c r="I45" s="36"/>
      <c r="J45" s="36"/>
      <c r="K45" s="36"/>
    </row>
    <row r="46" spans="2:11" ht="67" customHeight="1" x14ac:dyDescent="0.35">
      <c r="B46" s="82" t="s">
        <v>184</v>
      </c>
      <c r="C46" s="82"/>
      <c r="D46" s="82"/>
      <c r="E46" s="82"/>
      <c r="F46" s="82"/>
      <c r="G46" s="82"/>
      <c r="H46" s="82"/>
      <c r="I46" s="82"/>
      <c r="J46" s="82"/>
      <c r="K46" s="36"/>
    </row>
    <row r="47" spans="2:11" ht="69.650000000000006" customHeight="1" x14ac:dyDescent="0.35">
      <c r="B47" s="82" t="s">
        <v>24</v>
      </c>
      <c r="C47" s="82"/>
      <c r="D47" s="82"/>
      <c r="E47" s="82"/>
      <c r="F47" s="82"/>
      <c r="G47" s="82"/>
      <c r="H47" s="82"/>
      <c r="I47" s="82"/>
      <c r="J47" s="82"/>
      <c r="K47" s="36"/>
    </row>
    <row r="48" spans="2:11" ht="58" customHeight="1" x14ac:dyDescent="0.35">
      <c r="B48" s="82" t="s">
        <v>202</v>
      </c>
      <c r="C48" s="82"/>
      <c r="D48" s="82"/>
      <c r="E48" s="82"/>
      <c r="F48" s="82"/>
      <c r="G48" s="82"/>
      <c r="H48" s="82"/>
      <c r="I48" s="82"/>
      <c r="J48" s="82"/>
      <c r="K48" s="36"/>
    </row>
    <row r="49" spans="2:11" ht="45" customHeight="1" x14ac:dyDescent="0.35">
      <c r="B49" s="82" t="s">
        <v>175</v>
      </c>
      <c r="C49" s="82"/>
      <c r="D49" s="82"/>
      <c r="E49" s="82"/>
      <c r="F49" s="82"/>
      <c r="G49" s="82"/>
      <c r="H49" s="82"/>
      <c r="I49" s="82"/>
      <c r="J49" s="82"/>
      <c r="K49" s="36"/>
    </row>
    <row r="50" spans="2:11" x14ac:dyDescent="0.35">
      <c r="B50" s="82" t="s">
        <v>176</v>
      </c>
      <c r="C50" s="82"/>
      <c r="D50" s="82"/>
      <c r="E50" s="82"/>
      <c r="F50" s="82"/>
      <c r="G50" s="82"/>
      <c r="H50" s="82"/>
      <c r="I50" s="82"/>
      <c r="J50" s="82"/>
      <c r="K50" s="36"/>
    </row>
    <row r="51" spans="2:11" x14ac:dyDescent="0.35">
      <c r="B51" s="36"/>
      <c r="C51" s="36"/>
      <c r="D51" s="36"/>
      <c r="E51" s="36"/>
      <c r="F51" s="36"/>
      <c r="G51" s="36"/>
      <c r="H51" s="36"/>
      <c r="I51" s="36"/>
      <c r="J51" s="36"/>
      <c r="K51" s="36"/>
    </row>
    <row r="52" spans="2:11" ht="15" thickBot="1" x14ac:dyDescent="0.4">
      <c r="B52" s="83" t="s">
        <v>25</v>
      </c>
      <c r="C52" s="83"/>
      <c r="D52" s="83"/>
      <c r="E52" s="83"/>
      <c r="F52" s="83"/>
      <c r="G52" s="83"/>
      <c r="H52" s="83"/>
      <c r="I52" s="83"/>
      <c r="J52" s="83"/>
      <c r="K52" s="83"/>
    </row>
    <row r="53" spans="2:11" ht="50.5" customHeight="1" x14ac:dyDescent="0.35">
      <c r="B53" s="82" t="s">
        <v>26</v>
      </c>
      <c r="C53" s="82"/>
      <c r="D53" s="82"/>
      <c r="E53" s="82"/>
      <c r="F53" s="82"/>
      <c r="G53" s="82"/>
      <c r="H53" s="82"/>
      <c r="I53" s="82"/>
      <c r="J53" s="82"/>
      <c r="K53" s="36"/>
    </row>
    <row r="54" spans="2:11" ht="54.65" customHeight="1" x14ac:dyDescent="0.35">
      <c r="B54" s="82" t="s">
        <v>27</v>
      </c>
      <c r="C54" s="82"/>
      <c r="D54" s="82"/>
      <c r="E54" s="82"/>
      <c r="F54" s="82"/>
      <c r="G54" s="82"/>
      <c r="H54" s="82"/>
      <c r="I54" s="82"/>
      <c r="J54" s="82"/>
      <c r="K54" s="36"/>
    </row>
    <row r="55" spans="2:11" ht="43" customHeight="1" x14ac:dyDescent="0.35">
      <c r="B55" s="82" t="s">
        <v>177</v>
      </c>
      <c r="C55" s="82"/>
      <c r="D55" s="82"/>
      <c r="E55" s="82"/>
      <c r="F55" s="82"/>
      <c r="G55" s="82"/>
      <c r="H55" s="82"/>
      <c r="I55" s="82"/>
      <c r="J55" s="82"/>
      <c r="K55" s="36"/>
    </row>
    <row r="56" spans="2:11" ht="9" customHeight="1" x14ac:dyDescent="0.35">
      <c r="B56" s="36"/>
      <c r="C56" s="36"/>
      <c r="D56" s="36"/>
      <c r="E56" s="36"/>
      <c r="F56" s="36"/>
      <c r="G56" s="36"/>
      <c r="H56" s="36"/>
      <c r="I56" s="36"/>
      <c r="J56" s="36"/>
      <c r="K56" s="36"/>
    </row>
    <row r="57" spans="2:11" ht="54.65" customHeight="1" x14ac:dyDescent="0.35">
      <c r="B57" s="82" t="s">
        <v>203</v>
      </c>
      <c r="C57" s="82"/>
      <c r="D57" s="82"/>
      <c r="E57" s="82"/>
      <c r="F57" s="82"/>
      <c r="G57" s="82"/>
      <c r="H57" s="82"/>
      <c r="I57" s="82"/>
      <c r="J57" s="82"/>
      <c r="K57" s="36"/>
    </row>
    <row r="58" spans="2:11" ht="52" customHeight="1" x14ac:dyDescent="0.35">
      <c r="B58" s="82" t="s">
        <v>178</v>
      </c>
      <c r="C58" s="82"/>
      <c r="D58" s="82"/>
      <c r="E58" s="82"/>
      <c r="F58" s="82"/>
      <c r="G58" s="82"/>
      <c r="H58" s="82"/>
      <c r="I58" s="82"/>
      <c r="J58" s="82"/>
      <c r="K58" s="36"/>
    </row>
    <row r="59" spans="2:11" x14ac:dyDescent="0.35"/>
    <row r="60" spans="2:11" x14ac:dyDescent="0.35"/>
    <row r="61" spans="2:11" x14ac:dyDescent="0.35"/>
  </sheetData>
  <sheetProtection algorithmName="SHA-512" hashValue="Zqo4D2ZMM/B0tJz9XlODVYGrOhmty5Daxf3aOrhFMt77107ujZx/oH1paRJcKwhpF9apwrFFhwmMKeSdns9VlA==" saltValue="XJ/FJEXarkmmvT7ErZoTKg==" spinCount="100000" sheet="1" selectLockedCells="1"/>
  <mergeCells count="35">
    <mergeCell ref="B1:K1"/>
    <mergeCell ref="B18:K18"/>
    <mergeCell ref="B19:J19"/>
    <mergeCell ref="B21:J21"/>
    <mergeCell ref="B22:J22"/>
    <mergeCell ref="B16:J16"/>
    <mergeCell ref="B15:J15"/>
    <mergeCell ref="B24:J24"/>
    <mergeCell ref="B6:J6"/>
    <mergeCell ref="B8:J8"/>
    <mergeCell ref="B10:J10"/>
    <mergeCell ref="B12:J12"/>
    <mergeCell ref="B13:J13"/>
    <mergeCell ref="B26:J26"/>
    <mergeCell ref="B28:J28"/>
    <mergeCell ref="B29:J29"/>
    <mergeCell ref="B31:J31"/>
    <mergeCell ref="B33:K33"/>
    <mergeCell ref="B34:J34"/>
    <mergeCell ref="B36:J36"/>
    <mergeCell ref="B38:J38"/>
    <mergeCell ref="B40:J40"/>
    <mergeCell ref="B42:J42"/>
    <mergeCell ref="B44:J44"/>
    <mergeCell ref="B46:J46"/>
    <mergeCell ref="B47:J47"/>
    <mergeCell ref="B48:J48"/>
    <mergeCell ref="B49:J49"/>
    <mergeCell ref="B57:J57"/>
    <mergeCell ref="B58:J58"/>
    <mergeCell ref="B50:J50"/>
    <mergeCell ref="B52:K52"/>
    <mergeCell ref="B53:J53"/>
    <mergeCell ref="B54:J54"/>
    <mergeCell ref="B55:J5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7B86-4631-475F-923C-F923A3E88245}">
  <sheetPr>
    <pageSetUpPr fitToPage="1"/>
  </sheetPr>
  <dimension ref="A1:N25"/>
  <sheetViews>
    <sheetView showGridLines="0" zoomScale="110" zoomScaleNormal="110" workbookViewId="0">
      <selection activeCell="M20" sqref="M20"/>
    </sheetView>
  </sheetViews>
  <sheetFormatPr defaultColWidth="0" defaultRowHeight="14.5" zeroHeight="1" x14ac:dyDescent="0.35"/>
  <cols>
    <col min="1" max="1" width="3.90625" customWidth="1"/>
    <col min="2" max="10" width="8.7265625" customWidth="1"/>
    <col min="11" max="11" width="3.1796875" customWidth="1"/>
    <col min="12" max="13" width="6.54296875" customWidth="1"/>
    <col min="14" max="14" width="5.81640625" customWidth="1"/>
    <col min="15" max="16384" width="8.7265625" hidden="1"/>
  </cols>
  <sheetData>
    <row r="1" spans="2:13" ht="23" x14ac:dyDescent="0.35">
      <c r="B1" s="89" t="s">
        <v>70</v>
      </c>
      <c r="C1" s="89"/>
      <c r="D1" s="89"/>
      <c r="E1" s="89"/>
      <c r="F1" s="89"/>
      <c r="G1" s="89"/>
      <c r="H1" s="89"/>
      <c r="I1" s="89"/>
      <c r="J1" s="89"/>
      <c r="K1" s="89"/>
      <c r="L1" s="89"/>
      <c r="M1" s="89"/>
    </row>
    <row r="2" spans="2:13" x14ac:dyDescent="0.35">
      <c r="B2" s="72" t="s">
        <v>132</v>
      </c>
      <c r="C2" s="72"/>
      <c r="D2" s="72"/>
      <c r="E2" s="72"/>
      <c r="F2" s="72"/>
      <c r="G2" s="72"/>
      <c r="H2" s="72"/>
      <c r="I2" s="72"/>
      <c r="J2" s="72"/>
      <c r="K2" s="72"/>
      <c r="L2" s="72"/>
      <c r="M2" s="72"/>
    </row>
    <row r="3" spans="2:13" ht="27.65" customHeight="1" x14ac:dyDescent="0.35">
      <c r="B3" s="9"/>
      <c r="L3" s="13" t="s">
        <v>31</v>
      </c>
      <c r="M3" s="13" t="s">
        <v>32</v>
      </c>
    </row>
    <row r="4" spans="2:13" ht="44.5" customHeight="1" x14ac:dyDescent="0.35">
      <c r="B4" s="88" t="s">
        <v>191</v>
      </c>
      <c r="C4" s="88"/>
      <c r="D4" s="88"/>
      <c r="E4" s="88"/>
      <c r="F4" s="88"/>
      <c r="G4" s="88"/>
      <c r="H4" s="88"/>
      <c r="I4" s="88"/>
      <c r="J4" s="88"/>
      <c r="L4" s="26"/>
      <c r="M4" s="26"/>
    </row>
    <row r="5" spans="2:13" ht="10.5" customHeight="1" x14ac:dyDescent="0.35">
      <c r="B5" s="12"/>
      <c r="C5" s="12"/>
      <c r="D5" s="12"/>
      <c r="E5" s="12"/>
      <c r="F5" s="12"/>
      <c r="G5" s="12"/>
      <c r="H5" s="12"/>
      <c r="I5" s="12"/>
      <c r="J5" s="12"/>
      <c r="L5" s="14"/>
      <c r="M5" s="14"/>
    </row>
    <row r="6" spans="2:13" ht="48" customHeight="1" x14ac:dyDescent="0.35">
      <c r="B6" s="88" t="s">
        <v>220</v>
      </c>
      <c r="C6" s="88"/>
      <c r="D6" s="88"/>
      <c r="E6" s="88"/>
      <c r="F6" s="88"/>
      <c r="G6" s="88"/>
      <c r="H6" s="88"/>
      <c r="I6" s="88"/>
      <c r="J6" s="88"/>
      <c r="L6" s="26"/>
      <c r="M6" s="26"/>
    </row>
    <row r="7" spans="2:13" ht="10.5" customHeight="1" x14ac:dyDescent="0.35">
      <c r="B7" s="12"/>
      <c r="C7" s="12"/>
      <c r="D7" s="12"/>
      <c r="E7" s="12"/>
      <c r="F7" s="12"/>
      <c r="G7" s="12"/>
      <c r="H7" s="12"/>
      <c r="I7" s="12"/>
      <c r="J7" s="12"/>
      <c r="L7" s="14"/>
      <c r="M7" s="14"/>
    </row>
    <row r="8" spans="2:13" ht="32.5" customHeight="1" x14ac:dyDescent="0.35">
      <c r="B8" s="88" t="s">
        <v>33</v>
      </c>
      <c r="C8" s="88"/>
      <c r="D8" s="88"/>
      <c r="E8" s="88"/>
      <c r="F8" s="88"/>
      <c r="G8" s="88"/>
      <c r="H8" s="88"/>
      <c r="I8" s="88"/>
      <c r="J8" s="88"/>
      <c r="L8" s="26"/>
      <c r="M8" s="26"/>
    </row>
    <row r="9" spans="2:13" ht="10.5" customHeight="1" x14ac:dyDescent="0.35">
      <c r="B9" s="12"/>
      <c r="C9" s="12"/>
      <c r="D9" s="12"/>
      <c r="E9" s="12"/>
      <c r="F9" s="12"/>
      <c r="G9" s="12"/>
      <c r="H9" s="12"/>
      <c r="I9" s="12"/>
      <c r="J9" s="12"/>
      <c r="L9" s="14"/>
      <c r="M9" s="14"/>
    </row>
    <row r="10" spans="2:13" ht="44.15" customHeight="1" x14ac:dyDescent="0.35">
      <c r="B10" s="88" t="s">
        <v>192</v>
      </c>
      <c r="C10" s="88"/>
      <c r="D10" s="88"/>
      <c r="E10" s="88"/>
      <c r="F10" s="88"/>
      <c r="G10" s="88"/>
      <c r="H10" s="88"/>
      <c r="I10" s="88"/>
      <c r="J10" s="88"/>
      <c r="L10" s="26"/>
      <c r="M10" s="26"/>
    </row>
    <row r="11" spans="2:13" ht="10.5" customHeight="1" x14ac:dyDescent="0.35">
      <c r="B11" s="12"/>
      <c r="C11" s="12"/>
      <c r="D11" s="12"/>
      <c r="E11" s="12"/>
      <c r="F11" s="12"/>
      <c r="G11" s="12"/>
      <c r="H11" s="12"/>
      <c r="I11" s="12"/>
      <c r="J11" s="12"/>
      <c r="L11" s="14"/>
      <c r="M11" s="14"/>
    </row>
    <row r="12" spans="2:13" ht="25" customHeight="1" x14ac:dyDescent="0.35">
      <c r="B12" s="88" t="s">
        <v>193</v>
      </c>
      <c r="C12" s="88"/>
      <c r="D12" s="88"/>
      <c r="E12" s="88"/>
      <c r="F12" s="88"/>
      <c r="G12" s="88"/>
      <c r="H12" s="88"/>
      <c r="I12" s="88"/>
      <c r="J12" s="88"/>
      <c r="L12" s="26"/>
      <c r="M12" s="26"/>
    </row>
    <row r="13" spans="2:13" ht="10.5" customHeight="1" x14ac:dyDescent="0.35">
      <c r="B13" s="12"/>
      <c r="C13" s="12"/>
      <c r="D13" s="12"/>
      <c r="E13" s="12"/>
      <c r="F13" s="12"/>
      <c r="G13" s="12"/>
      <c r="H13" s="12"/>
      <c r="I13" s="12"/>
      <c r="J13" s="12"/>
      <c r="L13" s="14"/>
      <c r="M13" s="14"/>
    </row>
    <row r="14" spans="2:13" ht="20.5" customHeight="1" x14ac:dyDescent="0.35">
      <c r="B14" s="88" t="s">
        <v>194</v>
      </c>
      <c r="C14" s="88"/>
      <c r="D14" s="88"/>
      <c r="E14" s="88"/>
      <c r="F14" s="88"/>
      <c r="G14" s="88"/>
      <c r="H14" s="88"/>
      <c r="I14" s="88"/>
      <c r="J14" s="88"/>
      <c r="L14" s="26"/>
      <c r="M14" s="26"/>
    </row>
    <row r="15" spans="2:13" ht="10.5" customHeight="1" x14ac:dyDescent="0.35">
      <c r="B15" s="12"/>
      <c r="C15" s="12"/>
      <c r="D15" s="12"/>
      <c r="E15" s="12"/>
      <c r="F15" s="12"/>
      <c r="G15" s="12"/>
      <c r="H15" s="12"/>
      <c r="I15" s="12"/>
      <c r="J15" s="12"/>
      <c r="L15" s="14"/>
      <c r="M15" s="14"/>
    </row>
    <row r="16" spans="2:13" ht="32.15" customHeight="1" x14ac:dyDescent="0.35">
      <c r="B16" s="88" t="s">
        <v>195</v>
      </c>
      <c r="C16" s="88"/>
      <c r="D16" s="88"/>
      <c r="E16" s="88"/>
      <c r="F16" s="88"/>
      <c r="G16" s="88"/>
      <c r="H16" s="88"/>
      <c r="I16" s="88"/>
      <c r="J16" s="88"/>
      <c r="L16" s="26"/>
      <c r="M16" s="26"/>
    </row>
    <row r="17" spans="2:13" ht="10.5" customHeight="1" x14ac:dyDescent="0.35">
      <c r="B17" s="12"/>
      <c r="C17" s="12"/>
      <c r="D17" s="12"/>
      <c r="E17" s="12"/>
      <c r="F17" s="12"/>
      <c r="G17" s="12"/>
      <c r="H17" s="12"/>
      <c r="I17" s="12"/>
      <c r="J17" s="12"/>
      <c r="L17" s="14"/>
      <c r="M17" s="14"/>
    </row>
    <row r="18" spans="2:13" ht="20.5" customHeight="1" x14ac:dyDescent="0.35">
      <c r="B18" s="88" t="s">
        <v>196</v>
      </c>
      <c r="C18" s="88"/>
      <c r="D18" s="88"/>
      <c r="E18" s="88"/>
      <c r="F18" s="88"/>
      <c r="G18" s="88"/>
      <c r="H18" s="88"/>
      <c r="I18" s="88"/>
      <c r="J18" s="88"/>
      <c r="L18" s="26"/>
      <c r="M18" s="26"/>
    </row>
    <row r="19" spans="2:13" ht="10.5" customHeight="1" x14ac:dyDescent="0.35">
      <c r="B19" s="12"/>
      <c r="C19" s="12"/>
      <c r="D19" s="12"/>
      <c r="E19" s="12"/>
      <c r="F19" s="12"/>
      <c r="G19" s="12"/>
      <c r="H19" s="12"/>
      <c r="I19" s="12"/>
      <c r="J19" s="12"/>
      <c r="L19" s="14"/>
      <c r="M19" s="14"/>
    </row>
    <row r="20" spans="2:13" ht="49" customHeight="1" x14ac:dyDescent="0.35">
      <c r="B20" s="88" t="s">
        <v>197</v>
      </c>
      <c r="C20" s="88"/>
      <c r="D20" s="88"/>
      <c r="E20" s="88"/>
      <c r="F20" s="88"/>
      <c r="G20" s="88"/>
      <c r="H20" s="88"/>
      <c r="I20" s="88"/>
      <c r="J20" s="88"/>
      <c r="L20" s="26"/>
      <c r="M20" s="26"/>
    </row>
    <row r="21" spans="2:13" ht="10.5" customHeight="1" x14ac:dyDescent="0.35">
      <c r="B21" s="12"/>
      <c r="C21" s="12"/>
      <c r="D21" s="12"/>
      <c r="E21" s="12"/>
      <c r="F21" s="12"/>
      <c r="G21" s="12"/>
      <c r="H21" s="12"/>
      <c r="I21" s="12"/>
      <c r="J21" s="12"/>
      <c r="L21" s="14"/>
      <c r="M21" s="14"/>
    </row>
    <row r="22" spans="2:13" ht="41.5" customHeight="1" x14ac:dyDescent="0.35">
      <c r="B22" s="88" t="s">
        <v>198</v>
      </c>
      <c r="C22" s="88"/>
      <c r="D22" s="88"/>
      <c r="E22" s="88"/>
      <c r="F22" s="88"/>
      <c r="G22" s="88"/>
      <c r="H22" s="88"/>
      <c r="I22" s="88"/>
      <c r="J22" s="88"/>
      <c r="L22" s="26"/>
      <c r="M22" s="26"/>
    </row>
    <row r="23" spans="2:13" ht="10.5" customHeight="1" x14ac:dyDescent="0.35">
      <c r="B23" s="12"/>
      <c r="C23" s="12"/>
      <c r="D23" s="12"/>
      <c r="E23" s="12"/>
      <c r="F23" s="12"/>
      <c r="G23" s="12"/>
      <c r="H23" s="12"/>
      <c r="I23" s="12"/>
      <c r="J23" s="12"/>
      <c r="L23" s="14"/>
      <c r="M23" s="14"/>
    </row>
    <row r="24" spans="2:13" ht="52" customHeight="1" x14ac:dyDescent="0.35">
      <c r="B24" s="88" t="s">
        <v>199</v>
      </c>
      <c r="C24" s="88"/>
      <c r="D24" s="88"/>
      <c r="E24" s="88"/>
      <c r="F24" s="88"/>
      <c r="G24" s="88"/>
      <c r="H24" s="88"/>
      <c r="I24" s="88"/>
      <c r="J24" s="88"/>
      <c r="L24" s="26"/>
      <c r="M24" s="26"/>
    </row>
    <row r="25" spans="2:13" x14ac:dyDescent="0.35"/>
  </sheetData>
  <sheetProtection algorithmName="SHA-512" hashValue="g/1t7W6lTcehPXftV03Kr327zjYGhdD2POIxH/MNrDol6J/DH/pruIdx1jHmHsMwIoHdtnbma51+3d7KXWDoow==" saltValue="hFvCZq95/02zN0oyS6yeOg==" spinCount="100000" sheet="1" objects="1" scenarios="1" selectLockedCells="1"/>
  <mergeCells count="13">
    <mergeCell ref="B1:M1"/>
    <mergeCell ref="B2:M2"/>
    <mergeCell ref="B10:J10"/>
    <mergeCell ref="B12:J12"/>
    <mergeCell ref="B14:J14"/>
    <mergeCell ref="B4:J4"/>
    <mergeCell ref="B6:J6"/>
    <mergeCell ref="B8:J8"/>
    <mergeCell ref="B22:J22"/>
    <mergeCell ref="B24:J24"/>
    <mergeCell ref="B16:J16"/>
    <mergeCell ref="B18:J18"/>
    <mergeCell ref="B20:J20"/>
  </mergeCells>
  <pageMargins left="0.7" right="0.7" top="0.75" bottom="0.75" header="0.3" footer="0.3"/>
  <pageSetup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CA90F-D14B-42C8-89DF-9204A63AD89A}">
  <sheetPr>
    <pageSetUpPr fitToPage="1"/>
  </sheetPr>
  <dimension ref="A1:L97"/>
  <sheetViews>
    <sheetView showGridLines="0" workbookViewId="0">
      <selection activeCell="K55" sqref="K55"/>
    </sheetView>
  </sheetViews>
  <sheetFormatPr defaultColWidth="0" defaultRowHeight="14.5" zeroHeight="1" x14ac:dyDescent="0.35"/>
  <cols>
    <col min="1" max="1" width="3.26953125" style="14" customWidth="1"/>
    <col min="2" max="7" width="8.7265625" customWidth="1"/>
    <col min="8" max="8" width="10.54296875" customWidth="1"/>
    <col min="9" max="10" width="11.1796875" customWidth="1"/>
    <col min="11" max="11" width="14.453125" style="49" customWidth="1"/>
    <col min="12" max="12" width="3.6328125" customWidth="1"/>
    <col min="13" max="16384" width="8.7265625" hidden="1"/>
  </cols>
  <sheetData>
    <row r="1" spans="2:12" ht="23" x14ac:dyDescent="0.5">
      <c r="B1" s="71" t="s">
        <v>119</v>
      </c>
      <c r="C1" s="71"/>
      <c r="D1" s="71"/>
      <c r="E1" s="71"/>
      <c r="F1" s="71"/>
      <c r="G1" s="71"/>
      <c r="H1" s="71"/>
      <c r="I1" s="71"/>
      <c r="J1" s="71"/>
      <c r="K1" s="71"/>
    </row>
    <row r="2" spans="2:12" x14ac:dyDescent="0.35">
      <c r="B2" s="72" t="s">
        <v>134</v>
      </c>
      <c r="C2" s="72"/>
      <c r="D2" s="72"/>
      <c r="E2" s="72"/>
      <c r="F2" s="72"/>
      <c r="G2" s="72"/>
      <c r="H2" s="72"/>
      <c r="I2" s="72"/>
      <c r="J2" s="72"/>
      <c r="K2" s="72"/>
    </row>
    <row r="3" spans="2:12" ht="27.65" customHeight="1" x14ac:dyDescent="0.35">
      <c r="B3" s="90" t="s">
        <v>213</v>
      </c>
      <c r="C3" s="90"/>
      <c r="D3" s="90"/>
      <c r="E3" s="90"/>
      <c r="F3" s="90"/>
      <c r="G3" s="90"/>
      <c r="H3" s="90"/>
      <c r="I3" s="90"/>
      <c r="J3" s="90"/>
      <c r="K3" s="90"/>
      <c r="L3" s="28"/>
    </row>
    <row r="4" spans="2:12" x14ac:dyDescent="0.35"/>
    <row r="5" spans="2:12" ht="16.5" customHeight="1" x14ac:dyDescent="0.35">
      <c r="B5" s="9" t="s">
        <v>135</v>
      </c>
      <c r="D5" s="70"/>
      <c r="E5" s="70"/>
      <c r="F5" s="70"/>
      <c r="G5" s="70"/>
      <c r="H5" s="70"/>
      <c r="I5" s="70"/>
    </row>
    <row r="6" spans="2:12" ht="16.5" customHeight="1" x14ac:dyDescent="0.35">
      <c r="B6" t="s">
        <v>136</v>
      </c>
      <c r="K6" s="50"/>
    </row>
    <row r="7" spans="2:12" ht="16.5" customHeight="1" x14ac:dyDescent="0.35">
      <c r="B7" t="s">
        <v>137</v>
      </c>
      <c r="K7" s="50"/>
    </row>
    <row r="8" spans="2:12" ht="16.5" customHeight="1" x14ac:dyDescent="0.35">
      <c r="J8" s="17" t="s">
        <v>138</v>
      </c>
      <c r="K8" s="51">
        <f>K6-K7</f>
        <v>0</v>
      </c>
    </row>
    <row r="9" spans="2:12" ht="16.5" customHeight="1" x14ac:dyDescent="0.35">
      <c r="B9" s="9" t="s">
        <v>139</v>
      </c>
    </row>
    <row r="10" spans="2:12" ht="16.5" customHeight="1" x14ac:dyDescent="0.35">
      <c r="B10" s="27" t="s">
        <v>140</v>
      </c>
      <c r="K10" s="50"/>
    </row>
    <row r="11" spans="2:12" ht="16.5" customHeight="1" x14ac:dyDescent="0.35">
      <c r="B11" s="27" t="s">
        <v>141</v>
      </c>
      <c r="K11" s="50"/>
    </row>
    <row r="12" spans="2:12" ht="16.5" customHeight="1" x14ac:dyDescent="0.35">
      <c r="B12" s="27" t="s">
        <v>142</v>
      </c>
      <c r="K12" s="50"/>
    </row>
    <row r="13" spans="2:12" ht="16.5" customHeight="1" x14ac:dyDescent="0.35">
      <c r="B13" s="27" t="s">
        <v>143</v>
      </c>
      <c r="K13" s="50"/>
    </row>
    <row r="14" spans="2:12" ht="16.5" customHeight="1" x14ac:dyDescent="0.35">
      <c r="B14" s="27" t="s">
        <v>144</v>
      </c>
      <c r="K14" s="50"/>
    </row>
    <row r="15" spans="2:12" ht="16.5" customHeight="1" x14ac:dyDescent="0.35">
      <c r="B15" s="27" t="s">
        <v>169</v>
      </c>
      <c r="K15" s="50"/>
    </row>
    <row r="16" spans="2:12" ht="16.5" customHeight="1" x14ac:dyDescent="0.35">
      <c r="J16" s="17" t="s">
        <v>145</v>
      </c>
      <c r="K16" s="51">
        <f>SUM(K10:K15)</f>
        <v>0</v>
      </c>
    </row>
    <row r="17" spans="2:11" ht="42.65" customHeight="1" x14ac:dyDescent="0.35">
      <c r="B17" s="91" t="s">
        <v>180</v>
      </c>
      <c r="C17" s="91"/>
      <c r="D17" s="91"/>
      <c r="E17" s="91"/>
      <c r="F17" s="91"/>
      <c r="G17" s="91"/>
      <c r="H17" s="91"/>
      <c r="I17" s="33"/>
      <c r="J17" s="33"/>
      <c r="K17" s="53" t="str">
        <f>IF(K16='Financial Information'!K73,"Yes","No")</f>
        <v>Yes</v>
      </c>
    </row>
    <row r="18" spans="2:11" ht="16.5" customHeight="1" x14ac:dyDescent="0.35">
      <c r="J18" s="17" t="s">
        <v>67</v>
      </c>
      <c r="K18" s="51">
        <f>K8-K16</f>
        <v>0</v>
      </c>
    </row>
    <row r="19" spans="2:11" ht="22.5" customHeight="1" x14ac:dyDescent="0.35"/>
    <row r="20" spans="2:11" ht="16.5" customHeight="1" x14ac:dyDescent="0.35">
      <c r="B20" s="9" t="s">
        <v>146</v>
      </c>
      <c r="D20" s="70"/>
      <c r="E20" s="70"/>
      <c r="F20" s="70"/>
      <c r="G20" s="70"/>
      <c r="H20" s="70"/>
      <c r="I20" s="70"/>
    </row>
    <row r="21" spans="2:11" ht="16.5" customHeight="1" x14ac:dyDescent="0.35">
      <c r="B21" t="s">
        <v>136</v>
      </c>
      <c r="K21" s="50"/>
    </row>
    <row r="22" spans="2:11" ht="16.5" customHeight="1" x14ac:dyDescent="0.35">
      <c r="B22" t="s">
        <v>137</v>
      </c>
      <c r="K22" s="50"/>
    </row>
    <row r="23" spans="2:11" ht="16.5" customHeight="1" x14ac:dyDescent="0.35">
      <c r="J23" s="17" t="s">
        <v>138</v>
      </c>
      <c r="K23" s="51">
        <f>K21-K22</f>
        <v>0</v>
      </c>
    </row>
    <row r="24" spans="2:11" ht="16.5" customHeight="1" x14ac:dyDescent="0.35">
      <c r="B24" s="9" t="s">
        <v>139</v>
      </c>
    </row>
    <row r="25" spans="2:11" ht="16.5" customHeight="1" x14ac:dyDescent="0.35">
      <c r="B25" s="27" t="s">
        <v>140</v>
      </c>
      <c r="K25" s="50"/>
    </row>
    <row r="26" spans="2:11" ht="16.5" customHeight="1" x14ac:dyDescent="0.35">
      <c r="B26" s="27" t="s">
        <v>141</v>
      </c>
      <c r="K26" s="50"/>
    </row>
    <row r="27" spans="2:11" ht="16.5" customHeight="1" x14ac:dyDescent="0.35">
      <c r="B27" s="27" t="s">
        <v>142</v>
      </c>
      <c r="K27" s="50"/>
    </row>
    <row r="28" spans="2:11" ht="16.5" customHeight="1" x14ac:dyDescent="0.35">
      <c r="B28" s="27" t="s">
        <v>143</v>
      </c>
      <c r="K28" s="50"/>
    </row>
    <row r="29" spans="2:11" ht="16.5" customHeight="1" x14ac:dyDescent="0.35">
      <c r="B29" s="27" t="s">
        <v>144</v>
      </c>
      <c r="K29" s="50"/>
    </row>
    <row r="30" spans="2:11" ht="16.5" customHeight="1" x14ac:dyDescent="0.35">
      <c r="B30" s="27" t="s">
        <v>169</v>
      </c>
      <c r="K30" s="50"/>
    </row>
    <row r="31" spans="2:11" ht="16.5" customHeight="1" x14ac:dyDescent="0.35">
      <c r="J31" s="17" t="s">
        <v>145</v>
      </c>
      <c r="K31" s="51">
        <f>SUM(K25:K30)</f>
        <v>0</v>
      </c>
    </row>
    <row r="32" spans="2:11" ht="44.15" customHeight="1" x14ac:dyDescent="0.35">
      <c r="B32" s="91" t="s">
        <v>181</v>
      </c>
      <c r="C32" s="91"/>
      <c r="D32" s="91"/>
      <c r="E32" s="91"/>
      <c r="F32" s="91"/>
      <c r="G32" s="91"/>
      <c r="H32" s="91"/>
      <c r="I32" s="33"/>
      <c r="J32" s="33"/>
      <c r="K32" s="53" t="str">
        <f>IF(K31='Financial Information'!K79,"Yes","No")</f>
        <v>Yes</v>
      </c>
    </row>
    <row r="33" spans="2:11" ht="16.5" customHeight="1" x14ac:dyDescent="0.35">
      <c r="J33" s="17" t="s">
        <v>67</v>
      </c>
      <c r="K33" s="51">
        <f>K23-K31</f>
        <v>0</v>
      </c>
    </row>
    <row r="34" spans="2:11" ht="25" customHeight="1" x14ac:dyDescent="0.35"/>
    <row r="35" spans="2:11" x14ac:dyDescent="0.35">
      <c r="B35" s="9" t="s">
        <v>189</v>
      </c>
      <c r="D35" s="70"/>
      <c r="E35" s="70"/>
      <c r="F35" s="70"/>
      <c r="G35" s="70"/>
      <c r="H35" s="70"/>
      <c r="I35" s="70"/>
    </row>
    <row r="36" spans="2:11" x14ac:dyDescent="0.35">
      <c r="B36" t="s">
        <v>136</v>
      </c>
      <c r="K36" s="50"/>
    </row>
    <row r="37" spans="2:11" x14ac:dyDescent="0.35">
      <c r="B37" t="s">
        <v>137</v>
      </c>
      <c r="K37" s="50"/>
    </row>
    <row r="38" spans="2:11" x14ac:dyDescent="0.35">
      <c r="J38" s="17" t="s">
        <v>138</v>
      </c>
      <c r="K38" s="51">
        <f>K36-K37</f>
        <v>0</v>
      </c>
    </row>
    <row r="39" spans="2:11" x14ac:dyDescent="0.35">
      <c r="B39" s="9" t="s">
        <v>139</v>
      </c>
    </row>
    <row r="40" spans="2:11" x14ac:dyDescent="0.35">
      <c r="B40" s="27" t="s">
        <v>140</v>
      </c>
      <c r="K40" s="50"/>
    </row>
    <row r="41" spans="2:11" x14ac:dyDescent="0.35">
      <c r="B41" s="27" t="s">
        <v>141</v>
      </c>
      <c r="K41" s="50"/>
    </row>
    <row r="42" spans="2:11" x14ac:dyDescent="0.35">
      <c r="B42" s="27" t="s">
        <v>142</v>
      </c>
      <c r="K42" s="50"/>
    </row>
    <row r="43" spans="2:11" x14ac:dyDescent="0.35">
      <c r="B43" s="27" t="s">
        <v>143</v>
      </c>
      <c r="K43" s="50"/>
    </row>
    <row r="44" spans="2:11" x14ac:dyDescent="0.35">
      <c r="B44" s="27" t="s">
        <v>144</v>
      </c>
      <c r="K44" s="50"/>
    </row>
    <row r="45" spans="2:11" x14ac:dyDescent="0.35">
      <c r="B45" s="27" t="s">
        <v>169</v>
      </c>
      <c r="K45" s="50"/>
    </row>
    <row r="46" spans="2:11" x14ac:dyDescent="0.35">
      <c r="J46" s="17" t="s">
        <v>145</v>
      </c>
      <c r="K46" s="51">
        <f>SUM(K40:K45)</f>
        <v>0</v>
      </c>
    </row>
    <row r="47" spans="2:11" x14ac:dyDescent="0.35">
      <c r="J47" s="17" t="s">
        <v>67</v>
      </c>
      <c r="K47" s="51">
        <f>K38-K46</f>
        <v>0</v>
      </c>
    </row>
    <row r="48" spans="2:11" ht="32.5" customHeight="1" x14ac:dyDescent="0.35"/>
    <row r="49" spans="1:11" x14ac:dyDescent="0.35">
      <c r="B49" s="9" t="s">
        <v>190</v>
      </c>
      <c r="D49" s="70"/>
      <c r="E49" s="70"/>
      <c r="F49" s="70"/>
      <c r="G49" s="70"/>
      <c r="H49" s="70"/>
      <c r="I49" s="70"/>
    </row>
    <row r="50" spans="1:11" x14ac:dyDescent="0.35">
      <c r="B50" t="s">
        <v>136</v>
      </c>
      <c r="K50" s="50"/>
    </row>
    <row r="51" spans="1:11" x14ac:dyDescent="0.35">
      <c r="B51" t="s">
        <v>137</v>
      </c>
      <c r="K51" s="50"/>
    </row>
    <row r="52" spans="1:11" x14ac:dyDescent="0.35">
      <c r="J52" s="17" t="s">
        <v>138</v>
      </c>
      <c r="K52" s="51">
        <f>K50-K51</f>
        <v>0</v>
      </c>
    </row>
    <row r="53" spans="1:11" x14ac:dyDescent="0.35">
      <c r="B53" s="9" t="s">
        <v>139</v>
      </c>
    </row>
    <row r="54" spans="1:11" x14ac:dyDescent="0.35">
      <c r="B54" s="27" t="s">
        <v>140</v>
      </c>
      <c r="K54" s="50"/>
    </row>
    <row r="55" spans="1:11" x14ac:dyDescent="0.35">
      <c r="B55" s="27" t="s">
        <v>141</v>
      </c>
      <c r="K55" s="50"/>
    </row>
    <row r="56" spans="1:11" x14ac:dyDescent="0.35">
      <c r="B56" s="27" t="s">
        <v>142</v>
      </c>
      <c r="K56" s="50"/>
    </row>
    <row r="57" spans="1:11" x14ac:dyDescent="0.35">
      <c r="B57" s="27" t="s">
        <v>143</v>
      </c>
      <c r="K57" s="50"/>
    </row>
    <row r="58" spans="1:11" x14ac:dyDescent="0.35">
      <c r="B58" s="27" t="s">
        <v>144</v>
      </c>
      <c r="K58" s="50"/>
    </row>
    <row r="59" spans="1:11" x14ac:dyDescent="0.35">
      <c r="B59" s="27" t="s">
        <v>169</v>
      </c>
      <c r="K59" s="50"/>
    </row>
    <row r="60" spans="1:11" x14ac:dyDescent="0.35">
      <c r="J60" s="17" t="s">
        <v>145</v>
      </c>
      <c r="K60" s="51">
        <f>SUM(K54:K59)</f>
        <v>0</v>
      </c>
    </row>
    <row r="61" spans="1:11" x14ac:dyDescent="0.35">
      <c r="J61" s="17" t="s">
        <v>67</v>
      </c>
      <c r="K61" s="51">
        <f>K52-K60</f>
        <v>0</v>
      </c>
    </row>
    <row r="62" spans="1:11" x14ac:dyDescent="0.35"/>
    <row r="63" spans="1:11" ht="21" customHeight="1" x14ac:dyDescent="0.35">
      <c r="I63" s="8"/>
      <c r="J63" s="14"/>
      <c r="K63" s="57"/>
    </row>
    <row r="64" spans="1:11" ht="45" customHeight="1" x14ac:dyDescent="0.35">
      <c r="A64" s="94" t="s">
        <v>150</v>
      </c>
      <c r="B64" s="94"/>
      <c r="C64" s="94"/>
      <c r="D64" s="94"/>
      <c r="E64" s="94"/>
      <c r="F64" s="94"/>
      <c r="G64" s="94"/>
      <c r="H64" s="94"/>
      <c r="I64" s="94"/>
      <c r="J64" s="94"/>
      <c r="K64" s="94"/>
    </row>
    <row r="65" spans="1:11" ht="20.149999999999999" customHeight="1" x14ac:dyDescent="0.35">
      <c r="A65" s="29"/>
      <c r="B65" s="29"/>
      <c r="C65" s="29"/>
      <c r="D65" s="29"/>
      <c r="E65" s="29"/>
      <c r="F65" s="29"/>
      <c r="G65" s="29"/>
      <c r="H65" s="29"/>
      <c r="I65" s="29"/>
      <c r="J65" s="29"/>
      <c r="K65" s="58"/>
    </row>
    <row r="66" spans="1:11" ht="22.5" customHeight="1" x14ac:dyDescent="0.35">
      <c r="A66" s="29"/>
      <c r="B66" s="29"/>
      <c r="C66" s="29"/>
      <c r="D66" s="29"/>
      <c r="E66" s="29"/>
      <c r="F66" s="29"/>
      <c r="G66" s="29"/>
      <c r="H66" s="29"/>
      <c r="I66" s="29"/>
      <c r="J66" s="30" t="s">
        <v>31</v>
      </c>
      <c r="K66" s="59" t="s">
        <v>32</v>
      </c>
    </row>
    <row r="67" spans="1:11" ht="16.5" customHeight="1" x14ac:dyDescent="0.35">
      <c r="A67" s="34">
        <v>1</v>
      </c>
      <c r="B67" s="96" t="s">
        <v>147</v>
      </c>
      <c r="C67" s="96"/>
      <c r="D67" s="96"/>
      <c r="E67" s="96"/>
      <c r="F67" s="96"/>
      <c r="G67" s="96"/>
      <c r="H67" s="96"/>
      <c r="I67" s="96"/>
      <c r="J67" s="35"/>
      <c r="K67" s="60"/>
    </row>
    <row r="68" spans="1:11" ht="16.5" customHeight="1" x14ac:dyDescent="0.35">
      <c r="A68" s="34">
        <v>2</v>
      </c>
      <c r="B68" s="92" t="s">
        <v>148</v>
      </c>
      <c r="C68" s="92"/>
      <c r="D68" s="92"/>
      <c r="E68" s="92"/>
      <c r="F68" s="92"/>
      <c r="G68" s="92"/>
      <c r="H68" s="92"/>
      <c r="I68" s="92"/>
      <c r="J68" s="35"/>
      <c r="K68" s="60"/>
    </row>
    <row r="69" spans="1:11" ht="29.15" customHeight="1" x14ac:dyDescent="0.35">
      <c r="A69" s="34">
        <v>3</v>
      </c>
      <c r="B69" s="93" t="s">
        <v>149</v>
      </c>
      <c r="C69" s="93"/>
      <c r="D69" s="93"/>
      <c r="E69" s="93"/>
      <c r="F69" s="93"/>
      <c r="G69" s="93"/>
      <c r="H69" s="93"/>
      <c r="I69" s="93"/>
      <c r="J69" s="35"/>
      <c r="K69" s="60"/>
    </row>
    <row r="70" spans="1:11" ht="22" customHeight="1" x14ac:dyDescent="0.35">
      <c r="A70" s="36"/>
      <c r="B70" s="95"/>
      <c r="C70" s="95"/>
      <c r="D70" s="95"/>
      <c r="E70" s="95"/>
      <c r="F70" s="95"/>
      <c r="G70" s="95"/>
      <c r="H70" s="95"/>
      <c r="I70" s="95"/>
      <c r="J70" s="36"/>
      <c r="K70" s="61"/>
    </row>
    <row r="71" spans="1:11" ht="10" customHeight="1" x14ac:dyDescent="0.35">
      <c r="A71" s="34"/>
      <c r="B71" s="34"/>
      <c r="C71" s="34"/>
      <c r="D71" s="34"/>
      <c r="E71" s="34"/>
      <c r="F71" s="34"/>
      <c r="G71" s="34"/>
      <c r="H71" s="34"/>
      <c r="I71" s="34"/>
      <c r="J71" s="36"/>
      <c r="K71" s="61"/>
    </row>
    <row r="72" spans="1:11" ht="31.5" customHeight="1" x14ac:dyDescent="0.35">
      <c r="A72" s="34">
        <v>4</v>
      </c>
      <c r="B72" s="92" t="s">
        <v>151</v>
      </c>
      <c r="C72" s="92"/>
      <c r="D72" s="92"/>
      <c r="E72" s="92"/>
      <c r="F72" s="92"/>
      <c r="G72" s="92"/>
      <c r="H72" s="92"/>
      <c r="I72" s="92"/>
      <c r="J72" s="35"/>
      <c r="K72" s="60"/>
    </row>
    <row r="73" spans="1:11" ht="16.5" customHeight="1" x14ac:dyDescent="0.35">
      <c r="A73" s="34">
        <v>5</v>
      </c>
      <c r="B73" s="92" t="s">
        <v>152</v>
      </c>
      <c r="C73" s="92"/>
      <c r="D73" s="92"/>
      <c r="E73" s="92"/>
      <c r="F73" s="92"/>
      <c r="G73" s="92"/>
      <c r="H73" s="92"/>
      <c r="I73" s="92"/>
      <c r="J73" s="35"/>
      <c r="K73" s="60"/>
    </row>
    <row r="74" spans="1:11" ht="29.15" customHeight="1" x14ac:dyDescent="0.35">
      <c r="A74" s="34">
        <v>6</v>
      </c>
      <c r="B74" s="92" t="s">
        <v>153</v>
      </c>
      <c r="C74" s="92"/>
      <c r="D74" s="92"/>
      <c r="E74" s="92"/>
      <c r="F74" s="92"/>
      <c r="G74" s="92"/>
      <c r="H74" s="92"/>
      <c r="I74" s="92"/>
      <c r="J74" s="35"/>
      <c r="K74" s="60"/>
    </row>
    <row r="75" spans="1:11" ht="19" customHeight="1" x14ac:dyDescent="0.35">
      <c r="A75" s="34">
        <v>7</v>
      </c>
      <c r="B75" s="92" t="s">
        <v>154</v>
      </c>
      <c r="C75" s="92"/>
      <c r="D75" s="92"/>
      <c r="E75" s="92"/>
      <c r="F75" s="92"/>
      <c r="G75" s="92"/>
      <c r="H75" s="92"/>
      <c r="I75" s="92"/>
      <c r="J75" s="97"/>
      <c r="K75" s="97"/>
    </row>
    <row r="76" spans="1:11" ht="16.5" customHeight="1" x14ac:dyDescent="0.35">
      <c r="A76" s="34"/>
      <c r="B76" s="37"/>
      <c r="C76" s="37"/>
      <c r="D76" s="37"/>
      <c r="E76" s="37"/>
      <c r="F76" s="37"/>
      <c r="G76" s="37" t="s">
        <v>155</v>
      </c>
      <c r="H76" s="37"/>
      <c r="I76" s="37"/>
      <c r="J76" s="97"/>
      <c r="K76" s="97"/>
    </row>
    <row r="77" spans="1:11" ht="16.5" customHeight="1" x14ac:dyDescent="0.35">
      <c r="A77" s="34"/>
      <c r="B77" s="37"/>
      <c r="C77" s="37"/>
      <c r="D77" s="37"/>
      <c r="E77" s="37"/>
      <c r="F77" s="37"/>
      <c r="G77" s="37"/>
      <c r="H77" s="37"/>
      <c r="I77" s="37"/>
      <c r="J77" s="38"/>
      <c r="K77" s="62"/>
    </row>
    <row r="78" spans="1:11" ht="32.25" customHeight="1" x14ac:dyDescent="0.35">
      <c r="A78" s="34">
        <v>8</v>
      </c>
      <c r="B78" s="92" t="s">
        <v>156</v>
      </c>
      <c r="C78" s="92"/>
      <c r="D78" s="92"/>
      <c r="E78" s="92"/>
      <c r="F78" s="92"/>
      <c r="G78" s="92"/>
      <c r="H78" s="92"/>
      <c r="I78" s="92"/>
      <c r="J78" s="35"/>
      <c r="K78" s="60"/>
    </row>
    <row r="79" spans="1:11" ht="16.5" customHeight="1" x14ac:dyDescent="0.35">
      <c r="A79" s="34"/>
      <c r="B79" s="92" t="s">
        <v>157</v>
      </c>
      <c r="C79" s="92"/>
      <c r="D79" s="92"/>
      <c r="E79" s="92"/>
      <c r="F79" s="92"/>
      <c r="G79" s="92"/>
      <c r="H79" s="92"/>
      <c r="I79" s="92"/>
      <c r="J79" s="100"/>
      <c r="K79" s="100"/>
    </row>
    <row r="80" spans="1:11" ht="16.5" customHeight="1" x14ac:dyDescent="0.35">
      <c r="A80" s="34"/>
      <c r="B80" s="92" t="s">
        <v>158</v>
      </c>
      <c r="C80" s="92"/>
      <c r="D80" s="92"/>
      <c r="E80" s="92"/>
      <c r="F80" s="92"/>
      <c r="G80" s="92"/>
      <c r="H80" s="92"/>
      <c r="I80" s="92"/>
      <c r="J80" s="100"/>
      <c r="K80" s="100"/>
    </row>
    <row r="81" spans="1:11" ht="16.5" customHeight="1" x14ac:dyDescent="0.35">
      <c r="A81" s="34"/>
      <c r="B81" s="92" t="s">
        <v>159</v>
      </c>
      <c r="C81" s="92"/>
      <c r="D81" s="92"/>
      <c r="E81" s="92"/>
      <c r="F81" s="92"/>
      <c r="G81" s="92"/>
      <c r="H81" s="92"/>
      <c r="I81" s="92"/>
      <c r="J81" s="101"/>
      <c r="K81" s="101"/>
    </row>
    <row r="82" spans="1:11" ht="16.5" customHeight="1" x14ac:dyDescent="0.35">
      <c r="A82" s="34"/>
      <c r="B82" s="92" t="s">
        <v>160</v>
      </c>
      <c r="C82" s="92"/>
      <c r="D82" s="92"/>
      <c r="E82" s="92"/>
      <c r="F82" s="92"/>
      <c r="G82" s="92"/>
      <c r="H82" s="92"/>
      <c r="I82" s="92"/>
      <c r="J82" s="101"/>
      <c r="K82" s="101"/>
    </row>
    <row r="83" spans="1:11" ht="29.5" customHeight="1" x14ac:dyDescent="0.35">
      <c r="A83" s="34">
        <v>9</v>
      </c>
      <c r="B83" s="92" t="s">
        <v>161</v>
      </c>
      <c r="C83" s="92"/>
      <c r="D83" s="92"/>
      <c r="E83" s="92"/>
      <c r="F83" s="92"/>
      <c r="G83" s="92"/>
      <c r="H83" s="92"/>
      <c r="I83" s="92"/>
      <c r="J83" s="92"/>
      <c r="K83" s="92"/>
    </row>
    <row r="84" spans="1:11" ht="14.5" customHeight="1" x14ac:dyDescent="0.35">
      <c r="A84" s="34"/>
      <c r="B84" s="39" t="s">
        <v>164</v>
      </c>
      <c r="C84" s="40"/>
      <c r="D84" s="40"/>
      <c r="E84" s="40"/>
      <c r="F84" s="40"/>
      <c r="G84" s="40"/>
      <c r="H84" s="98"/>
      <c r="I84" s="98"/>
      <c r="J84" s="98"/>
      <c r="K84" s="98"/>
    </row>
    <row r="85" spans="1:11" ht="14.5" customHeight="1" x14ac:dyDescent="0.35">
      <c r="A85" s="34"/>
      <c r="B85" s="39" t="s">
        <v>163</v>
      </c>
      <c r="C85" s="40"/>
      <c r="D85" s="40"/>
      <c r="E85" s="40"/>
      <c r="F85" s="40"/>
      <c r="G85" s="40"/>
      <c r="H85" s="99"/>
      <c r="I85" s="99"/>
      <c r="J85" s="99"/>
      <c r="K85" s="99"/>
    </row>
    <row r="86" spans="1:11" ht="14.5" customHeight="1" x14ac:dyDescent="0.35">
      <c r="A86" s="34">
        <v>10</v>
      </c>
      <c r="B86" s="92" t="s">
        <v>162</v>
      </c>
      <c r="C86" s="92"/>
      <c r="D86" s="92"/>
      <c r="E86" s="92"/>
      <c r="F86" s="92"/>
      <c r="G86" s="92"/>
      <c r="H86" s="92"/>
      <c r="I86" s="92"/>
      <c r="J86" s="92"/>
      <c r="K86" s="92"/>
    </row>
    <row r="87" spans="1:11" x14ac:dyDescent="0.35">
      <c r="A87" s="34"/>
      <c r="B87" s="41" t="s">
        <v>6</v>
      </c>
      <c r="C87" s="36"/>
      <c r="D87" s="36"/>
      <c r="E87" s="36"/>
      <c r="F87" s="36"/>
      <c r="G87" s="36"/>
      <c r="H87" s="95"/>
      <c r="I87" s="95"/>
      <c r="J87" s="95"/>
      <c r="K87" s="95"/>
    </row>
    <row r="88" spans="1:11" x14ac:dyDescent="0.35">
      <c r="A88" s="34"/>
      <c r="B88" s="41" t="s">
        <v>165</v>
      </c>
      <c r="C88" s="36"/>
      <c r="D88" s="36"/>
      <c r="E88" s="36"/>
      <c r="F88" s="36"/>
      <c r="G88" s="36"/>
      <c r="H88" s="95"/>
      <c r="I88" s="95"/>
      <c r="J88" s="95"/>
      <c r="K88" s="95"/>
    </row>
    <row r="89" spans="1:11" x14ac:dyDescent="0.35">
      <c r="A89" s="34"/>
      <c r="B89" s="41" t="s">
        <v>166</v>
      </c>
      <c r="C89" s="36"/>
      <c r="D89" s="36"/>
      <c r="E89" s="36"/>
      <c r="F89" s="36"/>
      <c r="G89" s="36"/>
      <c r="H89" s="95"/>
      <c r="I89" s="95"/>
      <c r="J89" s="95"/>
      <c r="K89" s="95"/>
    </row>
    <row r="90" spans="1:11" x14ac:dyDescent="0.35">
      <c r="A90" s="34"/>
      <c r="B90" s="36"/>
      <c r="C90" s="36"/>
      <c r="D90" s="36"/>
      <c r="E90" s="36"/>
      <c r="F90" s="36"/>
      <c r="G90" s="36"/>
      <c r="H90" s="36"/>
      <c r="I90" s="36"/>
      <c r="J90" s="36"/>
      <c r="K90" s="61"/>
    </row>
    <row r="91" spans="1:11" ht="28.5" customHeight="1" x14ac:dyDescent="0.35">
      <c r="A91" s="34">
        <v>11</v>
      </c>
      <c r="B91" s="92" t="s">
        <v>167</v>
      </c>
      <c r="C91" s="92"/>
      <c r="D91" s="92"/>
      <c r="E91" s="92"/>
      <c r="F91" s="92"/>
      <c r="G91" s="92"/>
      <c r="H91" s="92"/>
      <c r="I91" s="92"/>
      <c r="J91" s="35"/>
      <c r="K91" s="60"/>
    </row>
    <row r="92" spans="1:11" ht="29.5" customHeight="1" x14ac:dyDescent="0.35">
      <c r="A92" s="34">
        <v>12</v>
      </c>
      <c r="B92" s="92" t="s">
        <v>168</v>
      </c>
      <c r="C92" s="92"/>
      <c r="D92" s="92"/>
      <c r="E92" s="92"/>
      <c r="F92" s="92"/>
      <c r="G92" s="92"/>
      <c r="H92" s="92"/>
      <c r="I92" s="92"/>
      <c r="J92" s="101"/>
      <c r="K92" s="101"/>
    </row>
    <row r="93" spans="1:11" x14ac:dyDescent="0.35"/>
    <row r="94" spans="1:11" x14ac:dyDescent="0.35"/>
    <row r="95" spans="1:11" x14ac:dyDescent="0.35"/>
    <row r="96" spans="1:11" x14ac:dyDescent="0.35"/>
    <row r="97" x14ac:dyDescent="0.35"/>
  </sheetData>
  <sheetProtection algorithmName="SHA-512" hashValue="lSYevfVY9SkF2HXGnfzizj61RpN1IZjD38ZvG13/cEdj5kl//Xcm4xd3IpFr+JFFmLovOEJfLlebefFbcYAWKw==" saltValue="fVc8hl6oehkUSpU8UoNj5g==" spinCount="100000" sheet="1" selectLockedCells="1"/>
  <mergeCells count="41">
    <mergeCell ref="H87:K87"/>
    <mergeCell ref="H88:K88"/>
    <mergeCell ref="H89:K89"/>
    <mergeCell ref="B91:I91"/>
    <mergeCell ref="B92:I92"/>
    <mergeCell ref="J92:K92"/>
    <mergeCell ref="H84:K84"/>
    <mergeCell ref="H85:K85"/>
    <mergeCell ref="B86:I86"/>
    <mergeCell ref="J86:K86"/>
    <mergeCell ref="J79:K79"/>
    <mergeCell ref="J80:K80"/>
    <mergeCell ref="J81:K81"/>
    <mergeCell ref="J82:K82"/>
    <mergeCell ref="B83:I83"/>
    <mergeCell ref="J83:K83"/>
    <mergeCell ref="B79:I79"/>
    <mergeCell ref="B80:I80"/>
    <mergeCell ref="B81:I81"/>
    <mergeCell ref="B82:I82"/>
    <mergeCell ref="B75:I75"/>
    <mergeCell ref="J75:K75"/>
    <mergeCell ref="J76:K76"/>
    <mergeCell ref="B78:I78"/>
    <mergeCell ref="B72:I72"/>
    <mergeCell ref="B73:I73"/>
    <mergeCell ref="B74:I74"/>
    <mergeCell ref="B68:I68"/>
    <mergeCell ref="B69:I69"/>
    <mergeCell ref="A64:K64"/>
    <mergeCell ref="B70:I70"/>
    <mergeCell ref="D20:I20"/>
    <mergeCell ref="B67:I67"/>
    <mergeCell ref="B32:H32"/>
    <mergeCell ref="D35:I35"/>
    <mergeCell ref="D49:I49"/>
    <mergeCell ref="B1:K1"/>
    <mergeCell ref="B2:K2"/>
    <mergeCell ref="D5:I5"/>
    <mergeCell ref="B3:K3"/>
    <mergeCell ref="B17:H17"/>
  </mergeCells>
  <conditionalFormatting sqref="K17">
    <cfRule type="containsText" dxfId="1" priority="4" operator="containsText" text="No">
      <formula>NOT(ISERROR(SEARCH("No",K17)))</formula>
    </cfRule>
  </conditionalFormatting>
  <conditionalFormatting sqref="K32">
    <cfRule type="containsText" dxfId="0" priority="3" operator="containsText" text="No">
      <formula>NOT(ISERROR(SEARCH("No",K32)))</formula>
    </cfRule>
  </conditionalFormatting>
  <pageMargins left="0.7" right="0.7" top="0.75" bottom="0.75" header="0.3" footer="0.3"/>
  <pageSetup scale="8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DC3CD-DA1F-4717-9B88-ACF396DEE9C6}">
  <sheetPr>
    <pageSetUpPr fitToPage="1"/>
  </sheetPr>
  <dimension ref="A1:L42"/>
  <sheetViews>
    <sheetView showGridLines="0" topLeftCell="A8" workbookViewId="0">
      <selection activeCell="C38" sqref="C38:J38"/>
    </sheetView>
  </sheetViews>
  <sheetFormatPr defaultColWidth="0" defaultRowHeight="14.5" zeroHeight="1" x14ac:dyDescent="0.35"/>
  <cols>
    <col min="1" max="1" width="4.90625" customWidth="1"/>
    <col min="2" max="2" width="32.1796875" customWidth="1"/>
    <col min="3" max="6" width="8.7265625" customWidth="1"/>
    <col min="7" max="11" width="5.54296875" customWidth="1"/>
    <col min="12" max="12" width="7.36328125" customWidth="1"/>
    <col min="13" max="16384" width="8.7265625" hidden="1"/>
  </cols>
  <sheetData>
    <row r="1" spans="2:11" ht="23" x14ac:dyDescent="0.5">
      <c r="B1" s="71" t="s">
        <v>119</v>
      </c>
      <c r="C1" s="71"/>
      <c r="D1" s="71"/>
      <c r="E1" s="71"/>
      <c r="F1" s="71"/>
      <c r="G1" s="71"/>
      <c r="H1" s="71"/>
      <c r="I1" s="71"/>
      <c r="J1" s="71"/>
      <c r="K1" s="71"/>
    </row>
    <row r="2" spans="2:11" x14ac:dyDescent="0.35">
      <c r="B2" s="72" t="s">
        <v>182</v>
      </c>
      <c r="C2" s="72"/>
      <c r="D2" s="72"/>
      <c r="E2" s="72"/>
      <c r="F2" s="72"/>
      <c r="G2" s="72"/>
      <c r="H2" s="72"/>
      <c r="I2" s="72"/>
      <c r="J2" s="72"/>
      <c r="K2" s="72"/>
    </row>
    <row r="3" spans="2:11" ht="40" customHeight="1" x14ac:dyDescent="0.35">
      <c r="B3" s="90" t="s">
        <v>212</v>
      </c>
      <c r="C3" s="90"/>
      <c r="D3" s="90"/>
      <c r="E3" s="90"/>
      <c r="F3" s="90"/>
      <c r="G3" s="90"/>
      <c r="H3" s="90"/>
      <c r="I3" s="90"/>
      <c r="J3" s="90"/>
      <c r="K3" s="90"/>
    </row>
    <row r="4" spans="2:11" x14ac:dyDescent="0.35"/>
    <row r="5" spans="2:11" ht="16.5" customHeight="1" x14ac:dyDescent="0.35">
      <c r="B5" s="3" t="s">
        <v>6</v>
      </c>
      <c r="C5" s="80"/>
      <c r="D5" s="80"/>
      <c r="E5" s="80"/>
      <c r="F5" s="80"/>
      <c r="G5" s="80"/>
      <c r="H5" s="80"/>
      <c r="I5" s="80"/>
      <c r="J5" s="80"/>
    </row>
    <row r="6" spans="2:11" ht="16.5" customHeight="1" x14ac:dyDescent="0.35">
      <c r="B6" s="3" t="s">
        <v>7</v>
      </c>
      <c r="C6" s="80"/>
      <c r="D6" s="80"/>
      <c r="E6" s="80"/>
      <c r="F6" s="80"/>
      <c r="G6" s="80"/>
      <c r="H6" s="80"/>
      <c r="I6" s="80"/>
      <c r="J6" s="80"/>
    </row>
    <row r="7" spans="2:11" ht="16.5" customHeight="1" x14ac:dyDescent="0.35">
      <c r="B7" s="3"/>
      <c r="C7" s="80"/>
      <c r="D7" s="80"/>
      <c r="E7" s="80"/>
      <c r="F7" s="80"/>
      <c r="G7" s="80"/>
      <c r="H7" s="80"/>
      <c r="I7" s="80"/>
      <c r="J7" s="80"/>
    </row>
    <row r="8" spans="2:11" ht="16.5" customHeight="1" x14ac:dyDescent="0.35">
      <c r="B8" s="3" t="s">
        <v>171</v>
      </c>
      <c r="C8" s="102"/>
      <c r="D8" s="102"/>
      <c r="E8" s="102"/>
      <c r="F8" s="102"/>
      <c r="G8" s="102"/>
      <c r="H8" s="102"/>
      <c r="I8" s="102"/>
      <c r="J8" s="102"/>
    </row>
    <row r="9" spans="2:11" ht="16.5" customHeight="1" x14ac:dyDescent="0.35">
      <c r="B9" s="3" t="s">
        <v>172</v>
      </c>
      <c r="C9" s="80"/>
      <c r="D9" s="80"/>
      <c r="E9" s="80"/>
      <c r="F9" s="80"/>
      <c r="G9" s="80"/>
      <c r="H9" s="80"/>
      <c r="I9" s="80"/>
      <c r="J9" s="80"/>
    </row>
    <row r="10" spans="2:11" ht="16.5" customHeight="1" x14ac:dyDescent="0.35">
      <c r="B10" s="3" t="s">
        <v>173</v>
      </c>
      <c r="C10" s="80"/>
      <c r="D10" s="80"/>
      <c r="E10" s="80"/>
      <c r="F10" s="80"/>
      <c r="G10" s="80"/>
      <c r="H10" s="80"/>
      <c r="I10" s="80"/>
      <c r="J10" s="80"/>
    </row>
    <row r="11" spans="2:11" ht="16.5" customHeight="1" x14ac:dyDescent="0.35">
      <c r="B11" s="3" t="s">
        <v>170</v>
      </c>
      <c r="C11" s="80"/>
      <c r="D11" s="80"/>
      <c r="E11" s="80"/>
      <c r="F11" s="80"/>
      <c r="G11" s="80"/>
      <c r="H11" s="80"/>
      <c r="I11" s="80"/>
      <c r="J11" s="80"/>
    </row>
    <row r="12" spans="2:11" x14ac:dyDescent="0.35"/>
    <row r="13" spans="2:11" x14ac:dyDescent="0.35"/>
    <row r="14" spans="2:11" x14ac:dyDescent="0.35">
      <c r="B14" s="3" t="s">
        <v>6</v>
      </c>
      <c r="C14" s="80"/>
      <c r="D14" s="80"/>
      <c r="E14" s="80"/>
      <c r="F14" s="80"/>
      <c r="G14" s="80"/>
      <c r="H14" s="80"/>
      <c r="I14" s="80"/>
      <c r="J14" s="80"/>
    </row>
    <row r="15" spans="2:11" x14ac:dyDescent="0.35">
      <c r="B15" s="3" t="s">
        <v>7</v>
      </c>
      <c r="C15" s="80"/>
      <c r="D15" s="80"/>
      <c r="E15" s="80"/>
      <c r="F15" s="80"/>
      <c r="G15" s="80"/>
      <c r="H15" s="80"/>
      <c r="I15" s="80"/>
      <c r="J15" s="80"/>
    </row>
    <row r="16" spans="2:11" x14ac:dyDescent="0.35">
      <c r="B16" s="3"/>
      <c r="C16" s="80"/>
      <c r="D16" s="80"/>
      <c r="E16" s="80"/>
      <c r="F16" s="80"/>
      <c r="G16" s="80"/>
      <c r="H16" s="80"/>
      <c r="I16" s="80"/>
      <c r="J16" s="80"/>
    </row>
    <row r="17" spans="2:10" x14ac:dyDescent="0.35">
      <c r="B17" s="3" t="s">
        <v>171</v>
      </c>
      <c r="C17" s="102"/>
      <c r="D17" s="102"/>
      <c r="E17" s="102"/>
      <c r="F17" s="102"/>
      <c r="G17" s="102"/>
      <c r="H17" s="102"/>
      <c r="I17" s="102"/>
      <c r="J17" s="102"/>
    </row>
    <row r="18" spans="2:10" x14ac:dyDescent="0.35">
      <c r="B18" s="3" t="s">
        <v>172</v>
      </c>
      <c r="C18" s="80"/>
      <c r="D18" s="80"/>
      <c r="E18" s="80"/>
      <c r="F18" s="80"/>
      <c r="G18" s="80"/>
      <c r="H18" s="80"/>
      <c r="I18" s="80"/>
      <c r="J18" s="80"/>
    </row>
    <row r="19" spans="2:10" x14ac:dyDescent="0.35">
      <c r="B19" s="3" t="s">
        <v>173</v>
      </c>
      <c r="C19" s="80"/>
      <c r="D19" s="80"/>
      <c r="E19" s="80"/>
      <c r="F19" s="80"/>
      <c r="G19" s="80"/>
      <c r="H19" s="80"/>
      <c r="I19" s="80"/>
      <c r="J19" s="80"/>
    </row>
    <row r="20" spans="2:10" x14ac:dyDescent="0.35">
      <c r="B20" s="3" t="s">
        <v>170</v>
      </c>
      <c r="C20" s="80"/>
      <c r="D20" s="80"/>
      <c r="E20" s="80"/>
      <c r="F20" s="80"/>
      <c r="G20" s="80"/>
      <c r="H20" s="80"/>
      <c r="I20" s="80"/>
      <c r="J20" s="80"/>
    </row>
    <row r="21" spans="2:10" x14ac:dyDescent="0.35"/>
    <row r="22" spans="2:10" x14ac:dyDescent="0.35"/>
    <row r="23" spans="2:10" x14ac:dyDescent="0.35">
      <c r="B23" s="3" t="s">
        <v>6</v>
      </c>
      <c r="C23" s="80"/>
      <c r="D23" s="80"/>
      <c r="E23" s="80"/>
      <c r="F23" s="80"/>
      <c r="G23" s="80"/>
      <c r="H23" s="80"/>
      <c r="I23" s="80"/>
      <c r="J23" s="80"/>
    </row>
    <row r="24" spans="2:10" x14ac:dyDescent="0.35">
      <c r="B24" s="3" t="s">
        <v>7</v>
      </c>
      <c r="C24" s="80"/>
      <c r="D24" s="80"/>
      <c r="E24" s="80"/>
      <c r="F24" s="80"/>
      <c r="G24" s="80"/>
      <c r="H24" s="80"/>
      <c r="I24" s="80"/>
      <c r="J24" s="80"/>
    </row>
    <row r="25" spans="2:10" x14ac:dyDescent="0.35">
      <c r="B25" s="3"/>
      <c r="C25" s="80"/>
      <c r="D25" s="80"/>
      <c r="E25" s="80"/>
      <c r="F25" s="80"/>
      <c r="G25" s="80"/>
      <c r="H25" s="80"/>
      <c r="I25" s="80"/>
      <c r="J25" s="80"/>
    </row>
    <row r="26" spans="2:10" x14ac:dyDescent="0.35">
      <c r="B26" s="3" t="s">
        <v>171</v>
      </c>
      <c r="C26" s="102"/>
      <c r="D26" s="102"/>
      <c r="E26" s="102"/>
      <c r="F26" s="102"/>
      <c r="G26" s="102"/>
      <c r="H26" s="102"/>
      <c r="I26" s="102"/>
      <c r="J26" s="102"/>
    </row>
    <row r="27" spans="2:10" x14ac:dyDescent="0.35">
      <c r="B27" s="3" t="s">
        <v>172</v>
      </c>
      <c r="C27" s="80"/>
      <c r="D27" s="80"/>
      <c r="E27" s="80"/>
      <c r="F27" s="80"/>
      <c r="G27" s="80"/>
      <c r="H27" s="80"/>
      <c r="I27" s="80"/>
      <c r="J27" s="80"/>
    </row>
    <row r="28" spans="2:10" x14ac:dyDescent="0.35">
      <c r="B28" s="3" t="s">
        <v>173</v>
      </c>
      <c r="C28" s="80"/>
      <c r="D28" s="80"/>
      <c r="E28" s="80"/>
      <c r="F28" s="80"/>
      <c r="G28" s="80"/>
      <c r="H28" s="80"/>
      <c r="I28" s="80"/>
      <c r="J28" s="80"/>
    </row>
    <row r="29" spans="2:10" x14ac:dyDescent="0.35">
      <c r="B29" s="3" t="s">
        <v>170</v>
      </c>
      <c r="C29" s="80"/>
      <c r="D29" s="80"/>
      <c r="E29" s="80"/>
      <c r="F29" s="80"/>
      <c r="G29" s="80"/>
      <c r="H29" s="80"/>
      <c r="I29" s="80"/>
      <c r="J29" s="80"/>
    </row>
    <row r="30" spans="2:10" x14ac:dyDescent="0.35"/>
    <row r="31" spans="2:10" x14ac:dyDescent="0.35"/>
    <row r="32" spans="2:10" x14ac:dyDescent="0.35">
      <c r="B32" s="3" t="s">
        <v>6</v>
      </c>
      <c r="C32" s="80"/>
      <c r="D32" s="80"/>
      <c r="E32" s="80"/>
      <c r="F32" s="80"/>
      <c r="G32" s="80"/>
      <c r="H32" s="80"/>
      <c r="I32" s="80"/>
      <c r="J32" s="80"/>
    </row>
    <row r="33" spans="2:10" x14ac:dyDescent="0.35">
      <c r="B33" s="3" t="s">
        <v>7</v>
      </c>
      <c r="C33" s="80"/>
      <c r="D33" s="80"/>
      <c r="E33" s="80"/>
      <c r="F33" s="80"/>
      <c r="G33" s="80"/>
      <c r="H33" s="80"/>
      <c r="I33" s="80"/>
      <c r="J33" s="80"/>
    </row>
    <row r="34" spans="2:10" x14ac:dyDescent="0.35">
      <c r="B34" s="3"/>
      <c r="C34" s="80"/>
      <c r="D34" s="80"/>
      <c r="E34" s="80"/>
      <c r="F34" s="80"/>
      <c r="G34" s="80"/>
      <c r="H34" s="80"/>
      <c r="I34" s="80"/>
      <c r="J34" s="80"/>
    </row>
    <row r="35" spans="2:10" x14ac:dyDescent="0.35">
      <c r="B35" s="3" t="s">
        <v>171</v>
      </c>
      <c r="C35" s="102"/>
      <c r="D35" s="102"/>
      <c r="E35" s="102"/>
      <c r="F35" s="102"/>
      <c r="G35" s="102"/>
      <c r="H35" s="102"/>
      <c r="I35" s="102"/>
      <c r="J35" s="102"/>
    </row>
    <row r="36" spans="2:10" x14ac:dyDescent="0.35">
      <c r="B36" s="3" t="s">
        <v>172</v>
      </c>
      <c r="C36" s="80"/>
      <c r="D36" s="80"/>
      <c r="E36" s="80"/>
      <c r="F36" s="80"/>
      <c r="G36" s="80"/>
      <c r="H36" s="80"/>
      <c r="I36" s="80"/>
      <c r="J36" s="80"/>
    </row>
    <row r="37" spans="2:10" x14ac:dyDescent="0.35">
      <c r="B37" s="3" t="s">
        <v>173</v>
      </c>
      <c r="C37" s="80"/>
      <c r="D37" s="80"/>
      <c r="E37" s="80"/>
      <c r="F37" s="80"/>
      <c r="G37" s="80"/>
      <c r="H37" s="80"/>
      <c r="I37" s="80"/>
      <c r="J37" s="80"/>
    </row>
    <row r="38" spans="2:10" x14ac:dyDescent="0.35">
      <c r="B38" s="3" t="s">
        <v>170</v>
      </c>
      <c r="C38" s="80"/>
      <c r="D38" s="80"/>
      <c r="E38" s="80"/>
      <c r="F38" s="80"/>
      <c r="G38" s="80"/>
      <c r="H38" s="80"/>
      <c r="I38" s="80"/>
      <c r="J38" s="80"/>
    </row>
    <row r="39" spans="2:10" x14ac:dyDescent="0.35"/>
    <row r="40" spans="2:10" x14ac:dyDescent="0.35"/>
    <row r="41" spans="2:10" x14ac:dyDescent="0.35"/>
    <row r="42" spans="2:10" x14ac:dyDescent="0.35"/>
  </sheetData>
  <sheetProtection algorithmName="SHA-512" hashValue="HRtlRM88hznkFlj1/ADJOyvknulFC7XwxGacpAea4QHJCGofQXnBcFz0fVCBPsJp4D/0wWn/Xg61vwEMCT2+iQ==" saltValue="fiLml1XnB3/RON+rO6zBtg==" spinCount="100000" sheet="1" selectLockedCells="1"/>
  <mergeCells count="31">
    <mergeCell ref="C38:J38"/>
    <mergeCell ref="C32:J32"/>
    <mergeCell ref="C33:J33"/>
    <mergeCell ref="C34:J34"/>
    <mergeCell ref="C35:J35"/>
    <mergeCell ref="C36:J36"/>
    <mergeCell ref="C37:J37"/>
    <mergeCell ref="C29:J29"/>
    <mergeCell ref="C16:J16"/>
    <mergeCell ref="C17:J17"/>
    <mergeCell ref="C18:J18"/>
    <mergeCell ref="C19:J19"/>
    <mergeCell ref="C20:J20"/>
    <mergeCell ref="C23:J23"/>
    <mergeCell ref="C24:J24"/>
    <mergeCell ref="C25:J25"/>
    <mergeCell ref="C26:J26"/>
    <mergeCell ref="C27:J27"/>
    <mergeCell ref="C28:J28"/>
    <mergeCell ref="C15:J15"/>
    <mergeCell ref="B1:K1"/>
    <mergeCell ref="B2:K2"/>
    <mergeCell ref="B3:K3"/>
    <mergeCell ref="C5:J5"/>
    <mergeCell ref="C6:J6"/>
    <mergeCell ref="C7:J7"/>
    <mergeCell ref="C9:J9"/>
    <mergeCell ref="C10:J10"/>
    <mergeCell ref="C11:J11"/>
    <mergeCell ref="C8:J8"/>
    <mergeCell ref="C14:J14"/>
  </mergeCells>
  <pageMargins left="0.7" right="0.7" top="0.75" bottom="0.75" header="0.3" footer="0.3"/>
  <pageSetup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5C299-81CC-4565-A23E-6F15DC0B7597}">
  <dimension ref="A1:L43"/>
  <sheetViews>
    <sheetView showGridLines="0" topLeftCell="A6" workbookViewId="0">
      <selection activeCell="E5" sqref="E5:I5"/>
    </sheetView>
  </sheetViews>
  <sheetFormatPr defaultColWidth="0" defaultRowHeight="14.5" zeroHeight="1" x14ac:dyDescent="0.35"/>
  <cols>
    <col min="1" max="1" width="4.90625" customWidth="1"/>
    <col min="2" max="2" width="3" customWidth="1"/>
    <col min="3" max="9" width="8.7265625" customWidth="1"/>
    <col min="10" max="10" width="7.7265625" customWidth="1"/>
    <col min="11" max="11" width="13" style="49" customWidth="1"/>
    <col min="12" max="12" width="8.7265625" customWidth="1"/>
    <col min="13" max="16384" width="8.7265625" hidden="1"/>
  </cols>
  <sheetData>
    <row r="1" spans="2:11" ht="23" x14ac:dyDescent="0.35">
      <c r="B1" s="89" t="s">
        <v>70</v>
      </c>
      <c r="C1" s="89"/>
      <c r="D1" s="89"/>
      <c r="E1" s="89"/>
      <c r="F1" s="89"/>
      <c r="G1" s="89"/>
      <c r="H1" s="89"/>
      <c r="I1" s="89"/>
      <c r="J1" s="89"/>
      <c r="K1" s="89"/>
    </row>
    <row r="2" spans="2:11" x14ac:dyDescent="0.35">
      <c r="B2" s="72" t="s">
        <v>88</v>
      </c>
      <c r="C2" s="72"/>
      <c r="D2" s="72"/>
      <c r="E2" s="72"/>
      <c r="F2" s="72"/>
      <c r="G2" s="72"/>
      <c r="H2" s="72"/>
      <c r="I2" s="72"/>
      <c r="J2" s="72"/>
      <c r="K2" s="72"/>
    </row>
    <row r="3" spans="2:11" ht="42.65" customHeight="1" x14ac:dyDescent="0.35">
      <c r="B3" s="90" t="s">
        <v>89</v>
      </c>
      <c r="C3" s="90"/>
      <c r="D3" s="90"/>
      <c r="E3" s="90"/>
      <c r="F3" s="90"/>
      <c r="G3" s="90"/>
      <c r="H3" s="90"/>
      <c r="I3" s="90"/>
      <c r="J3" s="90"/>
      <c r="K3" s="90"/>
    </row>
    <row r="4" spans="2:11" x14ac:dyDescent="0.35"/>
    <row r="5" spans="2:11" x14ac:dyDescent="0.35">
      <c r="B5" s="8">
        <v>1</v>
      </c>
      <c r="D5" s="3" t="s">
        <v>83</v>
      </c>
      <c r="E5" s="104"/>
      <c r="F5" s="104"/>
      <c r="G5" s="104"/>
      <c r="H5" s="104"/>
      <c r="I5" s="104"/>
    </row>
    <row r="6" spans="2:11" x14ac:dyDescent="0.35">
      <c r="B6" s="8"/>
      <c r="D6" s="3" t="s">
        <v>84</v>
      </c>
      <c r="E6" s="103"/>
      <c r="F6" s="103"/>
      <c r="G6" s="103"/>
      <c r="H6" s="103"/>
      <c r="I6" s="103"/>
      <c r="K6" s="56" t="s">
        <v>85</v>
      </c>
    </row>
    <row r="7" spans="2:11" x14ac:dyDescent="0.35">
      <c r="B7" s="8"/>
      <c r="D7" s="3" t="s">
        <v>82</v>
      </c>
      <c r="E7" s="103"/>
      <c r="F7" s="103"/>
      <c r="G7" s="103"/>
      <c r="H7" s="103"/>
      <c r="I7" s="103"/>
      <c r="K7" s="50"/>
    </row>
    <row r="8" spans="2:11" x14ac:dyDescent="0.35">
      <c r="B8" s="8"/>
      <c r="E8" s="21"/>
      <c r="F8" s="21"/>
      <c r="G8" s="21"/>
      <c r="H8" s="21"/>
      <c r="I8" s="21"/>
    </row>
    <row r="9" spans="2:11" x14ac:dyDescent="0.35">
      <c r="B9" s="8">
        <v>2</v>
      </c>
      <c r="D9" s="3" t="s">
        <v>83</v>
      </c>
      <c r="E9" s="104"/>
      <c r="F9" s="104"/>
      <c r="G9" s="104"/>
      <c r="H9" s="104"/>
      <c r="I9" s="104"/>
    </row>
    <row r="10" spans="2:11" x14ac:dyDescent="0.35">
      <c r="B10" s="8"/>
      <c r="D10" s="3" t="s">
        <v>84</v>
      </c>
      <c r="E10" s="103"/>
      <c r="F10" s="103"/>
      <c r="G10" s="103"/>
      <c r="H10" s="103"/>
      <c r="I10" s="103"/>
      <c r="K10" s="56" t="s">
        <v>85</v>
      </c>
    </row>
    <row r="11" spans="2:11" x14ac:dyDescent="0.35">
      <c r="B11" s="8"/>
      <c r="D11" s="3" t="s">
        <v>82</v>
      </c>
      <c r="E11" s="103"/>
      <c r="F11" s="103"/>
      <c r="G11" s="103"/>
      <c r="H11" s="103"/>
      <c r="I11" s="103"/>
      <c r="K11" s="50"/>
    </row>
    <row r="12" spans="2:11" x14ac:dyDescent="0.35">
      <c r="B12" s="8"/>
      <c r="E12" s="21"/>
      <c r="F12" s="21"/>
      <c r="G12" s="21"/>
      <c r="H12" s="21"/>
      <c r="I12" s="21"/>
    </row>
    <row r="13" spans="2:11" x14ac:dyDescent="0.35">
      <c r="B13" s="8">
        <v>3</v>
      </c>
      <c r="D13" s="3" t="s">
        <v>83</v>
      </c>
      <c r="E13" s="104"/>
      <c r="F13" s="104"/>
      <c r="G13" s="104"/>
      <c r="H13" s="104"/>
      <c r="I13" s="104"/>
    </row>
    <row r="14" spans="2:11" x14ac:dyDescent="0.35">
      <c r="B14" s="8"/>
      <c r="D14" s="3" t="s">
        <v>84</v>
      </c>
      <c r="E14" s="103"/>
      <c r="F14" s="103"/>
      <c r="G14" s="103"/>
      <c r="H14" s="103"/>
      <c r="I14" s="103"/>
      <c r="K14" s="56" t="s">
        <v>85</v>
      </c>
    </row>
    <row r="15" spans="2:11" x14ac:dyDescent="0.35">
      <c r="B15" s="8"/>
      <c r="D15" s="3" t="s">
        <v>82</v>
      </c>
      <c r="E15" s="103"/>
      <c r="F15" s="103"/>
      <c r="G15" s="103"/>
      <c r="H15" s="103"/>
      <c r="I15" s="103"/>
      <c r="K15" s="50"/>
    </row>
    <row r="16" spans="2:11" x14ac:dyDescent="0.35">
      <c r="B16" s="8"/>
      <c r="E16" s="21"/>
      <c r="F16" s="21"/>
      <c r="G16" s="21"/>
      <c r="H16" s="21"/>
      <c r="I16" s="21"/>
    </row>
    <row r="17" spans="2:11" x14ac:dyDescent="0.35">
      <c r="B17" s="8">
        <v>4</v>
      </c>
      <c r="D17" s="3" t="s">
        <v>83</v>
      </c>
      <c r="E17" s="104"/>
      <c r="F17" s="104"/>
      <c r="G17" s="104"/>
      <c r="H17" s="104"/>
      <c r="I17" s="104"/>
    </row>
    <row r="18" spans="2:11" x14ac:dyDescent="0.35">
      <c r="B18" s="8"/>
      <c r="D18" s="3" t="s">
        <v>84</v>
      </c>
      <c r="E18" s="103"/>
      <c r="F18" s="103"/>
      <c r="G18" s="103"/>
      <c r="H18" s="103"/>
      <c r="I18" s="103"/>
      <c r="K18" s="56" t="s">
        <v>85</v>
      </c>
    </row>
    <row r="19" spans="2:11" x14ac:dyDescent="0.35">
      <c r="B19" s="8"/>
      <c r="D19" s="3" t="s">
        <v>82</v>
      </c>
      <c r="E19" s="103"/>
      <c r="F19" s="103"/>
      <c r="G19" s="103"/>
      <c r="H19" s="103"/>
      <c r="I19" s="103"/>
      <c r="K19" s="50"/>
    </row>
    <row r="20" spans="2:11" x14ac:dyDescent="0.35">
      <c r="B20" s="8"/>
      <c r="D20" s="3"/>
      <c r="E20" s="21"/>
      <c r="F20" s="21"/>
      <c r="G20" s="21"/>
      <c r="H20" s="21"/>
      <c r="I20" s="21"/>
    </row>
    <row r="21" spans="2:11" x14ac:dyDescent="0.35">
      <c r="B21" s="8">
        <v>5</v>
      </c>
      <c r="D21" s="3" t="s">
        <v>83</v>
      </c>
      <c r="E21" s="104"/>
      <c r="F21" s="104"/>
      <c r="G21" s="104"/>
      <c r="H21" s="104"/>
      <c r="I21" s="104"/>
    </row>
    <row r="22" spans="2:11" x14ac:dyDescent="0.35">
      <c r="B22" s="8"/>
      <c r="D22" s="3" t="s">
        <v>84</v>
      </c>
      <c r="E22" s="103"/>
      <c r="F22" s="103"/>
      <c r="G22" s="103"/>
      <c r="H22" s="103"/>
      <c r="I22" s="103"/>
      <c r="K22" s="56" t="s">
        <v>85</v>
      </c>
    </row>
    <row r="23" spans="2:11" x14ac:dyDescent="0.35">
      <c r="B23" s="8"/>
      <c r="D23" s="3" t="s">
        <v>82</v>
      </c>
      <c r="E23" s="103"/>
      <c r="F23" s="103"/>
      <c r="G23" s="103"/>
      <c r="H23" s="103"/>
      <c r="I23" s="103"/>
      <c r="K23" s="50"/>
    </row>
    <row r="24" spans="2:11" x14ac:dyDescent="0.35">
      <c r="B24" s="8"/>
      <c r="E24" s="21"/>
      <c r="F24" s="21"/>
      <c r="G24" s="21"/>
      <c r="H24" s="21"/>
      <c r="I24" s="21"/>
    </row>
    <row r="25" spans="2:11" x14ac:dyDescent="0.35">
      <c r="B25" s="8">
        <v>6</v>
      </c>
      <c r="D25" s="3" t="s">
        <v>83</v>
      </c>
      <c r="E25" s="104"/>
      <c r="F25" s="104"/>
      <c r="G25" s="104"/>
      <c r="H25" s="104"/>
      <c r="I25" s="104"/>
    </row>
    <row r="26" spans="2:11" x14ac:dyDescent="0.35">
      <c r="B26" s="8"/>
      <c r="D26" s="3" t="s">
        <v>84</v>
      </c>
      <c r="E26" s="103"/>
      <c r="F26" s="103"/>
      <c r="G26" s="103"/>
      <c r="H26" s="103"/>
      <c r="I26" s="103"/>
      <c r="K26" s="56" t="s">
        <v>85</v>
      </c>
    </row>
    <row r="27" spans="2:11" x14ac:dyDescent="0.35">
      <c r="B27" s="8"/>
      <c r="D27" s="3" t="s">
        <v>82</v>
      </c>
      <c r="E27" s="103"/>
      <c r="F27" s="103"/>
      <c r="G27" s="103"/>
      <c r="H27" s="103"/>
      <c r="I27" s="103"/>
      <c r="K27" s="50"/>
    </row>
    <row r="28" spans="2:11" x14ac:dyDescent="0.35">
      <c r="B28" s="8"/>
      <c r="E28" s="21"/>
      <c r="F28" s="21"/>
      <c r="G28" s="21"/>
      <c r="H28" s="21"/>
      <c r="I28" s="21"/>
    </row>
    <row r="29" spans="2:11" x14ac:dyDescent="0.35">
      <c r="B29" s="8">
        <v>7</v>
      </c>
      <c r="D29" s="3" t="s">
        <v>83</v>
      </c>
      <c r="E29" s="104"/>
      <c r="F29" s="104"/>
      <c r="G29" s="104"/>
      <c r="H29" s="104"/>
      <c r="I29" s="104"/>
    </row>
    <row r="30" spans="2:11" x14ac:dyDescent="0.35">
      <c r="B30" s="8"/>
      <c r="D30" s="3" t="s">
        <v>84</v>
      </c>
      <c r="E30" s="103"/>
      <c r="F30" s="103"/>
      <c r="G30" s="103"/>
      <c r="H30" s="103"/>
      <c r="I30" s="103"/>
      <c r="K30" s="56" t="s">
        <v>85</v>
      </c>
    </row>
    <row r="31" spans="2:11" x14ac:dyDescent="0.35">
      <c r="B31" s="8"/>
      <c r="D31" s="3" t="s">
        <v>82</v>
      </c>
      <c r="E31" s="103"/>
      <c r="F31" s="103"/>
      <c r="G31" s="103"/>
      <c r="H31" s="103"/>
      <c r="I31" s="103"/>
      <c r="K31" s="50"/>
    </row>
    <row r="32" spans="2:11" x14ac:dyDescent="0.35">
      <c r="B32" s="8"/>
      <c r="E32" s="21"/>
      <c r="F32" s="21"/>
      <c r="G32" s="21"/>
      <c r="H32" s="21"/>
      <c r="I32" s="21"/>
    </row>
    <row r="33" spans="2:11" x14ac:dyDescent="0.35">
      <c r="B33" s="8">
        <v>8</v>
      </c>
      <c r="D33" s="3" t="s">
        <v>83</v>
      </c>
      <c r="E33" s="104"/>
      <c r="F33" s="104"/>
      <c r="G33" s="104"/>
      <c r="H33" s="104"/>
      <c r="I33" s="104"/>
    </row>
    <row r="34" spans="2:11" x14ac:dyDescent="0.35">
      <c r="B34" s="8"/>
      <c r="D34" s="3" t="s">
        <v>84</v>
      </c>
      <c r="E34" s="103"/>
      <c r="F34" s="103"/>
      <c r="G34" s="103"/>
      <c r="H34" s="103"/>
      <c r="I34" s="103"/>
      <c r="K34" s="56" t="s">
        <v>85</v>
      </c>
    </row>
    <row r="35" spans="2:11" x14ac:dyDescent="0.35">
      <c r="B35" s="8"/>
      <c r="D35" s="3" t="s">
        <v>82</v>
      </c>
      <c r="E35" s="103"/>
      <c r="F35" s="103"/>
      <c r="G35" s="103"/>
      <c r="H35" s="103"/>
      <c r="I35" s="103"/>
      <c r="K35" s="50"/>
    </row>
    <row r="36" spans="2:11" x14ac:dyDescent="0.35">
      <c r="B36" s="8"/>
      <c r="D36" s="3"/>
      <c r="E36" s="8"/>
      <c r="F36" s="8"/>
      <c r="G36" s="8"/>
      <c r="H36" s="8"/>
      <c r="I36" s="8"/>
    </row>
    <row r="37" spans="2:11" x14ac:dyDescent="0.35"/>
    <row r="38" spans="2:11" x14ac:dyDescent="0.35">
      <c r="J38" s="17" t="s">
        <v>90</v>
      </c>
      <c r="K38" s="51">
        <f>K7+K11+K15+K19+K23+K27+K31+K35</f>
        <v>0</v>
      </c>
    </row>
    <row r="39" spans="2:11" x14ac:dyDescent="0.35"/>
    <row r="40" spans="2:11" x14ac:dyDescent="0.35"/>
    <row r="41" spans="2:11" x14ac:dyDescent="0.35"/>
    <row r="42" spans="2:11" x14ac:dyDescent="0.35"/>
    <row r="43" spans="2:11" x14ac:dyDescent="0.35"/>
  </sheetData>
  <sheetProtection algorithmName="SHA-512" hashValue="Tj/Fnc60XysFvjGYVPm2D+Bh5N9Gk8TSPV5mvl6n93KnyM5FqcN9vgfEdYKaoECKRDG5sSmg+PrzgGoVTU1iRw==" saltValue="2rjryEjpHje4u/zNrX1yEg==" spinCount="100000" sheet="1" objects="1" scenarios="1" selectLockedCells="1"/>
  <mergeCells count="27">
    <mergeCell ref="B1:K1"/>
    <mergeCell ref="B2:K2"/>
    <mergeCell ref="B3:K3"/>
    <mergeCell ref="E19:I19"/>
    <mergeCell ref="E5:I5"/>
    <mergeCell ref="E6:I6"/>
    <mergeCell ref="E7:I7"/>
    <mergeCell ref="E9:I9"/>
    <mergeCell ref="E10:I10"/>
    <mergeCell ref="E11:I11"/>
    <mergeCell ref="E13:I13"/>
    <mergeCell ref="E14:I14"/>
    <mergeCell ref="E15:I15"/>
    <mergeCell ref="E17:I17"/>
    <mergeCell ref="E18:I18"/>
    <mergeCell ref="E35:I35"/>
    <mergeCell ref="E21:I21"/>
    <mergeCell ref="E22:I22"/>
    <mergeCell ref="E23:I23"/>
    <mergeCell ref="E25:I25"/>
    <mergeCell ref="E26:I26"/>
    <mergeCell ref="E27:I27"/>
    <mergeCell ref="E29:I29"/>
    <mergeCell ref="E30:I30"/>
    <mergeCell ref="E31:I31"/>
    <mergeCell ref="E33:I33"/>
    <mergeCell ref="E34:I34"/>
  </mergeCells>
  <pageMargins left="0.7" right="0.7" top="0.75" bottom="0.75" header="0.3" footer="0.3"/>
  <pageSetup orientation="portrait" copies="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3367-09FC-4E94-8537-3D40C0B4DCBA}">
  <dimension ref="A1:L21"/>
  <sheetViews>
    <sheetView showGridLines="0" tabSelected="1" workbookViewId="0">
      <selection activeCell="E15" sqref="E15:I15"/>
    </sheetView>
  </sheetViews>
  <sheetFormatPr defaultColWidth="0" defaultRowHeight="14.5" zeroHeight="1" x14ac:dyDescent="0.35"/>
  <cols>
    <col min="1" max="1" width="5.1796875" customWidth="1"/>
    <col min="2" max="2" width="3.54296875" customWidth="1"/>
    <col min="3" max="9" width="8.7265625" customWidth="1"/>
    <col min="10" max="10" width="4.453125" customWidth="1"/>
    <col min="11" max="11" width="11.453125" style="49" customWidth="1"/>
    <col min="12" max="12" width="8.7265625" customWidth="1"/>
    <col min="13" max="16384" width="8.7265625" hidden="1"/>
  </cols>
  <sheetData>
    <row r="1" spans="2:11" ht="23" x14ac:dyDescent="0.5">
      <c r="B1" s="71" t="s">
        <v>119</v>
      </c>
      <c r="C1" s="71"/>
      <c r="D1" s="71"/>
      <c r="E1" s="71"/>
      <c r="F1" s="71"/>
      <c r="G1" s="71"/>
      <c r="H1" s="71"/>
      <c r="I1" s="71"/>
      <c r="J1" s="71"/>
      <c r="K1" s="71"/>
    </row>
    <row r="2" spans="2:11" x14ac:dyDescent="0.35">
      <c r="B2" s="72" t="s">
        <v>123</v>
      </c>
      <c r="C2" s="72"/>
      <c r="D2" s="72"/>
      <c r="E2" s="72"/>
      <c r="F2" s="72"/>
      <c r="G2" s="72"/>
      <c r="H2" s="72"/>
      <c r="I2" s="72"/>
      <c r="J2" s="72"/>
      <c r="K2" s="72"/>
    </row>
    <row r="3" spans="2:11" ht="43" customHeight="1" x14ac:dyDescent="0.35">
      <c r="B3" s="105" t="s">
        <v>121</v>
      </c>
      <c r="C3" s="105"/>
      <c r="D3" s="105"/>
      <c r="E3" s="105"/>
      <c r="F3" s="105"/>
      <c r="G3" s="105"/>
      <c r="H3" s="105"/>
      <c r="I3" s="105"/>
      <c r="J3" s="105"/>
      <c r="K3" s="105"/>
    </row>
    <row r="4" spans="2:11" ht="13.5" customHeight="1" x14ac:dyDescent="0.35">
      <c r="B4" s="23"/>
      <c r="C4" s="23"/>
      <c r="D4" s="23"/>
      <c r="E4" s="23"/>
      <c r="F4" s="23"/>
      <c r="G4" s="23"/>
      <c r="H4" s="23"/>
      <c r="I4" s="23"/>
      <c r="J4" s="23"/>
      <c r="K4" s="63"/>
    </row>
    <row r="5" spans="2:11" ht="17.149999999999999" customHeight="1" x14ac:dyDescent="0.35">
      <c r="K5" s="64" t="s">
        <v>122</v>
      </c>
    </row>
    <row r="6" spans="2:11" ht="18.649999999999999" customHeight="1" x14ac:dyDescent="0.35">
      <c r="B6" s="8">
        <v>1</v>
      </c>
      <c r="C6" t="s">
        <v>59</v>
      </c>
      <c r="E6" s="80"/>
      <c r="F6" s="80"/>
      <c r="G6" s="80"/>
      <c r="H6" s="80"/>
      <c r="I6" s="80"/>
      <c r="K6" s="50"/>
    </row>
    <row r="7" spans="2:11" ht="18.649999999999999" customHeight="1" x14ac:dyDescent="0.35">
      <c r="B7" s="8">
        <v>2</v>
      </c>
      <c r="C7" t="s">
        <v>59</v>
      </c>
      <c r="E7" s="80"/>
      <c r="F7" s="80"/>
      <c r="G7" s="80"/>
      <c r="H7" s="80"/>
      <c r="I7" s="80"/>
      <c r="K7" s="50"/>
    </row>
    <row r="8" spans="2:11" ht="18.649999999999999" customHeight="1" x14ac:dyDescent="0.35">
      <c r="B8" s="8">
        <v>3</v>
      </c>
      <c r="C8" t="s">
        <v>59</v>
      </c>
      <c r="E8" s="80"/>
      <c r="F8" s="80"/>
      <c r="G8" s="80"/>
      <c r="H8" s="80"/>
      <c r="I8" s="80"/>
      <c r="K8" s="50"/>
    </row>
    <row r="9" spans="2:11" ht="18.649999999999999" customHeight="1" x14ac:dyDescent="0.35">
      <c r="B9" s="8">
        <v>4</v>
      </c>
      <c r="C9" t="s">
        <v>59</v>
      </c>
      <c r="E9" s="80"/>
      <c r="F9" s="80"/>
      <c r="G9" s="80"/>
      <c r="H9" s="80"/>
      <c r="I9" s="80"/>
      <c r="K9" s="50"/>
    </row>
    <row r="10" spans="2:11" ht="18.649999999999999" customHeight="1" x14ac:dyDescent="0.35">
      <c r="B10" s="8">
        <v>5</v>
      </c>
      <c r="C10" t="s">
        <v>59</v>
      </c>
      <c r="E10" s="80"/>
      <c r="F10" s="80"/>
      <c r="G10" s="80"/>
      <c r="H10" s="80"/>
      <c r="I10" s="80"/>
      <c r="K10" s="50"/>
    </row>
    <row r="11" spans="2:11" ht="18.649999999999999" customHeight="1" x14ac:dyDescent="0.35">
      <c r="B11" s="8">
        <v>6</v>
      </c>
      <c r="C11" t="s">
        <v>59</v>
      </c>
      <c r="E11" s="80"/>
      <c r="F11" s="80"/>
      <c r="G11" s="80"/>
      <c r="H11" s="80"/>
      <c r="I11" s="80"/>
      <c r="K11" s="50"/>
    </row>
    <row r="12" spans="2:11" ht="18.649999999999999" customHeight="1" x14ac:dyDescent="0.35">
      <c r="B12" s="8">
        <v>7</v>
      </c>
      <c r="C12" t="s">
        <v>59</v>
      </c>
      <c r="E12" s="80"/>
      <c r="F12" s="80"/>
      <c r="G12" s="80"/>
      <c r="H12" s="80"/>
      <c r="I12" s="80"/>
      <c r="K12" s="50"/>
    </row>
    <row r="13" spans="2:11" ht="18.649999999999999" customHeight="1" x14ac:dyDescent="0.35">
      <c r="B13" s="8">
        <v>8</v>
      </c>
      <c r="C13" t="s">
        <v>59</v>
      </c>
      <c r="E13" s="80"/>
      <c r="F13" s="80"/>
      <c r="G13" s="80"/>
      <c r="H13" s="80"/>
      <c r="I13" s="80"/>
      <c r="K13" s="50"/>
    </row>
    <row r="14" spans="2:11" ht="18.649999999999999" customHeight="1" x14ac:dyDescent="0.35">
      <c r="B14" s="8">
        <v>9</v>
      </c>
      <c r="C14" t="s">
        <v>59</v>
      </c>
      <c r="E14" s="80"/>
      <c r="F14" s="80"/>
      <c r="G14" s="80"/>
      <c r="H14" s="80"/>
      <c r="I14" s="80"/>
      <c r="K14" s="50"/>
    </row>
    <row r="15" spans="2:11" ht="18.649999999999999" customHeight="1" x14ac:dyDescent="0.35">
      <c r="B15" s="8">
        <v>10</v>
      </c>
      <c r="C15" t="s">
        <v>59</v>
      </c>
      <c r="E15" s="80"/>
      <c r="F15" s="80"/>
      <c r="G15" s="80"/>
      <c r="H15" s="80"/>
      <c r="I15" s="80"/>
      <c r="K15" s="50"/>
    </row>
    <row r="16" spans="2:11" ht="17.5" customHeight="1" x14ac:dyDescent="0.35">
      <c r="I16" s="17" t="s">
        <v>117</v>
      </c>
      <c r="K16" s="51">
        <f>ROUND(SUM(K6:K15),2)</f>
        <v>0</v>
      </c>
    </row>
    <row r="17" x14ac:dyDescent="0.35"/>
    <row r="18" x14ac:dyDescent="0.35"/>
    <row r="19" x14ac:dyDescent="0.35"/>
    <row r="20" x14ac:dyDescent="0.35"/>
    <row r="21" x14ac:dyDescent="0.35"/>
  </sheetData>
  <sheetProtection algorithmName="SHA-512" hashValue="EKZi73c1czBvmv6+Fc1WboZ8TvTCxaWMo2dhFPLKpfIS/Qsy3cYdUrcGDUXvphmFGvAWAYTYtgXYLur/OFJZ9Q==" saltValue="1WzI6SadeO3UQRzEn4f1Pg==" spinCount="100000" sheet="1" objects="1" scenarios="1" selectLockedCells="1"/>
  <mergeCells count="13">
    <mergeCell ref="B1:K1"/>
    <mergeCell ref="B2:K2"/>
    <mergeCell ref="B3:K3"/>
    <mergeCell ref="E15:I15"/>
    <mergeCell ref="E6:I6"/>
    <mergeCell ref="E7:I7"/>
    <mergeCell ref="E8:I8"/>
    <mergeCell ref="E9:I9"/>
    <mergeCell ref="E10:I10"/>
    <mergeCell ref="E11:I11"/>
    <mergeCell ref="E12:I12"/>
    <mergeCell ref="E13:I13"/>
    <mergeCell ref="E14:I14"/>
  </mergeCells>
  <pageMargins left="0.7" right="0.7" top="0.75" bottom="0.75" header="0.3" footer="0.3"/>
  <pageSetup orientation="portrait"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990-EZ - Basic Information</vt:lpstr>
      <vt:lpstr>Financial Information</vt:lpstr>
      <vt:lpstr>Help</vt:lpstr>
      <vt:lpstr>Compliance Questions</vt:lpstr>
      <vt:lpstr>Schedule G Form</vt:lpstr>
      <vt:lpstr>Schedule B Form</vt:lpstr>
      <vt:lpstr>Additional Grants</vt:lpstr>
      <vt:lpstr>Additional Expenses</vt:lpstr>
      <vt:lpstr>Help!_Hlk107388000</vt:lpstr>
      <vt:lpstr>Help!Print_Area</vt:lpstr>
    </vt:vector>
  </TitlesOfParts>
  <Company>University of Notre Dame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Carlson</dc:creator>
  <cp:lastModifiedBy>Melissa Carlson</cp:lastModifiedBy>
  <cp:lastPrinted>2026-08-06T16:04:52Z</cp:lastPrinted>
  <dcterms:created xsi:type="dcterms:W3CDTF">2025-06-26T19:25:59Z</dcterms:created>
  <dcterms:modified xsi:type="dcterms:W3CDTF">2026-08-14T18:07:32Z</dcterms:modified>
</cp:coreProperties>
</file>